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668" windowHeight="9180" tabRatio="737" firstSheet="2" activeTab="2"/>
  </bookViews>
  <sheets>
    <sheet name="封面" sheetId="1" r:id="rId1"/>
    <sheet name="目录" sheetId="2" r:id="rId2"/>
    <sheet name="1部门收支总体情况表" sheetId="3" r:id="rId3"/>
    <sheet name="2部门收入总体情况表" sheetId="4" r:id="rId4"/>
    <sheet name="3部门支出总体情况表" sheetId="5" r:id="rId5"/>
    <sheet name="4支出分类(政府预算)" sheetId="6" r:id="rId6"/>
    <sheet name="5支出分类（部门预算）" sheetId="7" r:id="rId7"/>
    <sheet name="6财政拨款收支总体情况表" sheetId="8" r:id="rId8"/>
    <sheet name="7一般公共预算支出情况表" sheetId="9" r:id="rId9"/>
    <sheet name="8一般公共预算基本支出情况表" sheetId="25" r:id="rId10"/>
    <sheet name="9工资福利(政府预算)" sheetId="10" r:id="rId11"/>
    <sheet name="10工资福利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一般公共预算“三公”经费支出情况表" sheetId="16" r:id="rId17"/>
    <sheet name="16政府性基金预算支出情况表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项目支出绩效目标表" sheetId="23" r:id="rId24"/>
    <sheet name="23整体支出绩效目标表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<sst xmlns="http://schemas.openxmlformats.org/spreadsheetml/2006/main" count="1376" uniqueCount="574">
  <si>
    <t>2023年部门预算公开表</t>
  </si>
  <si>
    <t>单位编码：</t>
  </si>
  <si>
    <t>单位名称：</t>
  </si>
  <si>
    <t>醴陵市博物馆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</si>
  <si>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</si>
  <si>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</si>
  <si>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</si>
  <si>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</si>
  <si>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</si>
  <si>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</si>
  <si>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</si>
  <si>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财政拨款收支总体情况表</t>
  </si>
  <si>
    <t>一般公共预算支出情况表</t>
  </si>
  <si>
    <t>一般公共预算基本支出情况表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</si>
  <si>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</si>
  <si>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</si>
  <si>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</si>
  <si>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</si>
  <si>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</si>
  <si>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</si>
  <si>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一般公共预算“三公”经费支出情况表</t>
  </si>
  <si>
    <t>政府性基金预算支出情况表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</si>
  <si>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</si>
  <si>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</si>
  <si>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</si>
  <si>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</si>
  <si>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</si>
  <si>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</si>
  <si>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</si>
  <si>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</si>
  <si>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部门：202008_醴陵市博物馆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</si>
  <si>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</si>
  <si>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</si>
  <si>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</si>
  <si>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</si>
  <si>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</si>
  <si>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</si>
  <si>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</si>
  <si>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</si>
  <si>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</si>
  <si>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</si>
  <si>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</si>
  <si>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</si>
  <si>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</si>
  <si>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</si>
  <si>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</si>
  <si>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</si>
  <si>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</si>
  <si>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</si>
  <si>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</si>
  <si>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</si>
  <si>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</si>
  <si>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</si>
  <si>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</si>
  <si>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</si>
  <si>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</si>
  <si>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</si>
  <si>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</si>
  <si>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</si>
  <si>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</si>
  <si>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</si>
  <si>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</si>
  <si>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</si>
  <si>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</si>
  <si>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</si>
  <si>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</si>
  <si>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</si>
  <si>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</si>
  <si>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</si>
  <si>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</si>
  <si>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</si>
  <si>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</si>
  <si>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</si>
  <si>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</si>
  <si>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</si>
  <si>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</si>
  <si>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</si>
  <si>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</si>
  <si>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</si>
  <si>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</si>
  <si>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</si>
  <si>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</si>
  <si>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</si>
  <si>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</si>
  <si>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</si>
  <si>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</si>
  <si>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</si>
  <si>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</si>
  <si>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</si>
  <si>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</si>
  <si>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</si>
  <si>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</si>
  <si>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</si>
  <si>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</si>
  <si>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</si>
  <si>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</si>
  <si>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</si>
  <si>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</si>
  <si>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</si>
  <si>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</si>
  <si>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</si>
  <si>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</si>
  <si>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</si>
  <si>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</si>
  <si>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</si>
  <si>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</si>
  <si>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</si>
  <si>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</si>
  <si>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</si>
  <si>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</si>
  <si>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</si>
  <si>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</si>
  <si>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</si>
  <si>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</si>
  <si>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</si>
  <si>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</si>
  <si>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</si>
  <si>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</si>
  <si>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</si>
  <si>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</si>
  <si>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</si>
  <si>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</si>
  <si>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</si>
  <si>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</si>
  <si>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</si>
  <si>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</si>
  <si>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</si>
  <si>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</si>
  <si>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</si>
  <si>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</si>
  <si>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</si>
  <si>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</si>
  <si>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</si>
  <si>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</si>
  <si>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</si>
  <si>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</si>
  <si>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</si>
  <si>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</si>
  <si>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</si>
  <si>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</si>
  <si>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</si>
  <si>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</si>
  <si>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</si>
  <si>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</si>
  <si>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</si>
  <si>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</si>
  <si>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</si>
  <si>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</si>
  <si>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</si>
  <si>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</si>
  <si>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</si>
  <si>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</si>
  <si>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</si>
  <si>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202008</t>
  </si>
  <si>
    <t xml:space="preserve">  醴陵市博物馆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</si>
  <si>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</si>
  <si>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</si>
  <si>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</si>
  <si>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</si>
  <si>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</si>
  <si>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</si>
  <si>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</si>
  <si>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</si>
  <si>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</si>
  <si>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</si>
  <si>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</si>
  <si>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</si>
  <si>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</si>
  <si>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>文化旅游体育与传媒支出</t>
  </si>
  <si>
    <t>02</t>
  </si>
  <si>
    <t>文物</t>
  </si>
  <si>
    <t>01</t>
  </si>
  <si>
    <t xml:space="preserve">    2070201</t>
  </si>
  <si>
    <t xml:space="preserve">    行政运行</t>
  </si>
  <si>
    <t>05</t>
  </si>
  <si>
    <t xml:space="preserve">    2070205</t>
  </si>
  <si>
    <t xml:space="preserve">    博物馆</t>
  </si>
  <si>
    <t>社会保障和就业支出</t>
  </si>
  <si>
    <t>行政事业单位养老支出</t>
  </si>
  <si>
    <t>208</t>
  </si>
  <si>
    <t xml:space="preserve">    2080505</t>
  </si>
  <si>
    <t xml:space="preserve">    机关事业单位基本养老保险缴费支出</t>
  </si>
  <si>
    <t>210</t>
  </si>
  <si>
    <t>卫生健康支出</t>
  </si>
  <si>
    <t>11</t>
  </si>
  <si>
    <t>行政事业单位医疗</t>
  </si>
  <si>
    <t xml:space="preserve">    2101102</t>
  </si>
  <si>
    <t xml:space="preserve">    事业单位医疗</t>
  </si>
  <si>
    <t>221</t>
  </si>
  <si>
    <t>住房保障支出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</si>
  <si>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</si>
  <si>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</si>
  <si>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</si>
  <si>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</si>
  <si>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</si>
  <si>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</si>
  <si>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</si>
  <si>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</si>
  <si>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</si>
  <si>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</si>
  <si>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</si>
  <si>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</si>
  <si>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</si>
  <si>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</si>
  <si>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</si>
  <si>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</si>
  <si>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</si>
  <si>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</si>
  <si>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</si>
  <si>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</si>
  <si>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</si>
  <si>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202008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</si>
  <si>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</si>
  <si>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</si>
  <si>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</si>
  <si>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</si>
  <si>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</si>
  <si>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</si>
  <si>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</si>
  <si>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</si>
  <si>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</si>
  <si>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</si>
  <si>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</si>
  <si>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</si>
  <si>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</si>
  <si>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</si>
  <si>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</si>
  <si>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</si>
  <si>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</si>
  <si>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</si>
  <si>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</si>
  <si>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</si>
  <si>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</si>
  <si>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</si>
  <si>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</si>
  <si>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</si>
  <si>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</si>
  <si>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其他运转类</t>
  </si>
  <si>
    <t>特定目标类</t>
  </si>
  <si>
    <t xml:space="preserve">     2070201</t>
  </si>
  <si>
    <t xml:space="preserve">     2070205</t>
  </si>
  <si>
    <t xml:space="preserve">     2080505</t>
  </si>
  <si>
    <t xml:space="preserve">     2101102</t>
  </si>
  <si>
    <t xml:space="preserve">     2210201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</si>
  <si>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</si>
  <si>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</si>
  <si>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</si>
  <si>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</si>
  <si>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</si>
  <si>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</si>
  <si>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</si>
  <si>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</si>
  <si>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</si>
  <si>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</si>
  <si>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</si>
  <si>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</si>
  <si>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</si>
  <si>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</si>
  <si>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</si>
  <si>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</si>
  <si>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</si>
  <si>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</si>
  <si>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</si>
  <si>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</si>
  <si>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</si>
  <si>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</si>
  <si>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</si>
  <si>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</si>
  <si>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</si>
  <si>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</si>
  <si>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</si>
  <si>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</si>
  <si>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</si>
  <si>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</si>
  <si>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</si>
  <si>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</si>
  <si>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</si>
  <si>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</si>
  <si>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</si>
  <si>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</si>
  <si>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</si>
  <si>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</si>
  <si>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</si>
  <si>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</si>
  <si>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</si>
  <si>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</si>
  <si>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</si>
  <si>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</si>
  <si>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</si>
  <si>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</si>
  <si>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</si>
  <si>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</si>
  <si>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</si>
  <si>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</si>
  <si>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</si>
  <si>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</si>
  <si>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</si>
  <si>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</si>
  <si>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</si>
  <si>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</si>
  <si>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</si>
  <si>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</si>
  <si>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</si>
  <si>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</si>
  <si>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</si>
  <si>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</si>
  <si>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</si>
  <si>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</si>
  <si>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</si>
  <si>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</si>
  <si>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</si>
  <si>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</si>
  <si>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</si>
  <si>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</si>
  <si>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</si>
  <si>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</si>
  <si>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</si>
  <si>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</si>
  <si>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</si>
  <si>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</si>
  <si>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</si>
  <si>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</si>
  <si>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</si>
  <si>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</si>
  <si>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</si>
  <si>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</si>
  <si>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</si>
  <si>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</si>
  <si>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</si>
  <si>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</si>
  <si>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</si>
  <si>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</si>
  <si>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</si>
  <si>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</si>
  <si>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</si>
  <si>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</si>
  <si>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</si>
  <si>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</si>
  <si>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</si>
  <si>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无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</si>
  <si>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</si>
  <si>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</si>
  <si>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</si>
  <si>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</si>
  <si>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</si>
  <si>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</si>
  <si>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</si>
  <si>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</si>
  <si>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</si>
  <si>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</si>
  <si>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</si>
  <si>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</si>
  <si>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</si>
  <si>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</si>
  <si>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</si>
  <si>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</si>
  <si>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</si>
  <si>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</si>
  <si>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</si>
  <si>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</si>
  <si>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</si>
  <si>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</si>
  <si>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</si>
  <si>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</si>
  <si>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</si>
  <si>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</si>
  <si>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</si>
  <si>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</si>
  <si>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</si>
  <si>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</si>
  <si>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</si>
  <si>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</si>
  <si>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</si>
  <si>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</si>
  <si>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</si>
  <si>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</si>
  <si>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</si>
  <si>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</si>
  <si>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</si>
  <si>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</si>
  <si>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</si>
  <si>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</si>
  <si>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</si>
  <si>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注：本单位2023年预算未安排政府性基金收支预算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</si>
  <si>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</si>
  <si>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</si>
  <si>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</si>
  <si>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</si>
  <si>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</si>
  <si>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</si>
  <si>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</si>
  <si>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</si>
  <si>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</si>
  <si>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</si>
  <si>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</si>
  <si>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</si>
  <si>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</si>
  <si>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</si>
  <si>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</si>
  <si>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</si>
  <si>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</si>
  <si>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</si>
  <si>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</si>
  <si>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</si>
  <si>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</si>
  <si>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202008</t>
  </si>
  <si>
    <t xml:space="preserve">   免费开放补助</t>
  </si>
  <si>
    <t xml:space="preserve">   运转经费</t>
  </si>
  <si>
    <t xml:space="preserve">   上级专项转移支付</t>
  </si>
  <si>
    <t xml:space="preserve">   陶瓷博物馆、世界陶瓷科普馆和历史文化名城馆日常运转经</t>
  </si>
  <si>
    <t xml:space="preserve">   先农坛日常运转经费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</si>
  <si>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</si>
  <si>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</si>
  <si>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</si>
  <si>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</si>
  <si>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</si>
  <si>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</si>
  <si>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</si>
  <si>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</si>
  <si>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</si>
  <si>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</si>
  <si>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</si>
  <si>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</si>
  <si>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</si>
  <si>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</si>
  <si>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</si>
  <si>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202008</t>
  </si>
  <si>
    <t xml:space="preserve">  免费开放补助</t>
  </si>
  <si>
    <t>加强博物馆免费开放工作科学化、制度化、规范化、提高免费开放资金使用效益，促进博物馆免费开放深入可持续发展。</t>
  </si>
  <si>
    <t>效益指标</t>
  </si>
  <si>
    <t>可持续影响指标</t>
  </si>
  <si>
    <t>文物保护宣传影响</t>
  </si>
  <si>
    <t>逐步提升</t>
  </si>
  <si>
    <t xml:space="preserve">                                        效益</t>
  </si>
  <si>
    <t>100</t>
  </si>
  <si>
    <t>率</t>
  </si>
  <si>
    <t>定性</t>
  </si>
  <si>
    <t>生态效益指标</t>
  </si>
  <si>
    <t>环境卫生清洁程度</t>
  </si>
  <si>
    <t>显著提高</t>
  </si>
  <si>
    <t>效益</t>
  </si>
  <si>
    <t>社会效益指标</t>
  </si>
  <si>
    <t>社会教育活动覆盖面</t>
  </si>
  <si>
    <t>经济效益指标</t>
  </si>
  <si>
    <t>参观便捷度</t>
  </si>
  <si>
    <t>产出指标</t>
  </si>
  <si>
    <t>时效指标</t>
  </si>
  <si>
    <t>各类活动按时完成率</t>
  </si>
  <si>
    <t>产出</t>
  </si>
  <si>
    <t>%</t>
  </si>
  <si>
    <t>定量</t>
  </si>
  <si>
    <t>数量指标</t>
  </si>
  <si>
    <t>免费接待人次</t>
  </si>
  <si>
    <t xml:space="preserve"> 45</t>
  </si>
  <si>
    <t>万人</t>
  </si>
  <si>
    <t>质量指标</t>
  </si>
  <si>
    <t>博物馆安全运行率</t>
  </si>
  <si>
    <t>满意度指标</t>
  </si>
  <si>
    <t>服务对象满意度指标</t>
  </si>
  <si>
    <t>参观对象满意度</t>
  </si>
  <si>
    <t>95</t>
  </si>
  <si>
    <t>≥</t>
  </si>
  <si>
    <t>成本指标</t>
  </si>
  <si>
    <t>生态环境成本指标</t>
  </si>
  <si>
    <t>灭菌消毒卫生</t>
  </si>
  <si>
    <t>300</t>
  </si>
  <si>
    <t>成本</t>
  </si>
  <si>
    <t>次</t>
  </si>
  <si>
    <t>社会成本指标</t>
  </si>
  <si>
    <t>举办临时展览</t>
  </si>
  <si>
    <t>5</t>
  </si>
  <si>
    <t>祠</t>
  </si>
  <si>
    <t>经济成本指标</t>
  </si>
  <si>
    <t>免费参观接待团体</t>
  </si>
  <si>
    <t>600</t>
  </si>
  <si>
    <t>场</t>
  </si>
  <si>
    <t xml:space="preserve">  上级专项转移支付</t>
  </si>
  <si>
    <t>为适应市旅游产业发展形势的变化，推进我市旅游事业的发展，更好的向游客展现醴陵的历史文化风貌，由于接待任务重，我馆需长期聘请讲解员、保安及保洁人员，保证景点正常开放。</t>
  </si>
  <si>
    <t>安全有序进行</t>
  </si>
  <si>
    <t>达到</t>
  </si>
  <si>
    <t>保证场馆内的文物安全。讲解员有序进行</t>
  </si>
  <si>
    <t>长期</t>
  </si>
  <si>
    <t>年</t>
  </si>
  <si>
    <t>长期对外开放</t>
  </si>
  <si>
    <t>参观人数</t>
  </si>
  <si>
    <t>100万人次</t>
  </si>
  <si>
    <t>游客接待量</t>
  </si>
  <si>
    <t>人次</t>
  </si>
  <si>
    <t>游客满意度</t>
  </si>
  <si>
    <t>98%</t>
  </si>
  <si>
    <t>提供良好的参观环境等</t>
  </si>
  <si>
    <t>提升</t>
  </si>
  <si>
    <t>整体参观环境改善</t>
  </si>
  <si>
    <t>促进我市的旅游发展</t>
  </si>
  <si>
    <t>通过项目实施，有来自全国各地的游客到此参观，得到了社会的一致好评</t>
  </si>
  <si>
    <t>带动陶瓷产业发展</t>
  </si>
  <si>
    <t>效果显著</t>
  </si>
  <si>
    <t>游客参观对醴陵陶瓷认可度提升，也可带动当地经济发展</t>
  </si>
  <si>
    <t>效果</t>
  </si>
  <si>
    <t>场馆面积维护</t>
  </si>
  <si>
    <t>先农坛、陶瓷博物馆</t>
  </si>
  <si>
    <t>展览维护、设备维护</t>
  </si>
  <si>
    <t>平方米</t>
  </si>
  <si>
    <t>35人</t>
  </si>
  <si>
    <t>保证人员工资按时按量发放</t>
  </si>
  <si>
    <t>人</t>
  </si>
  <si>
    <t>上级专项转移支付</t>
  </si>
  <si>
    <t>220万元</t>
  </si>
  <si>
    <t>用于博物馆人员经费、场馆运转经费及维修费等</t>
  </si>
  <si>
    <t>万元</t>
  </si>
  <si>
    <t xml:space="preserve">  陶瓷博物馆、世界陶瓷科普馆和历史文化名城馆日常运转经</t>
  </si>
  <si>
    <t xml:space="preserve">陶瓷博物馆（三馆加临展厅）是我市展示瓷器辉煌历史的现代化综合馆，属国家二级馆，三馆总面积16598平方米，年均游客接待约100万人次，现有馆藏藏品2万余件，得到了社会各界的一致好评，为展示我市的陶瓷历史，宣传问陶瓷文化，推动产业发展起到了不可替代的责任。属于免费开放的博物馆，由于场馆面积大、游客量增加、接待任务重，我馆需长期聘请讲解员、保安及保洁人员,保证场馆的日常运转。 
</t>
  </si>
  <si>
    <t>提质改造后整体参观环境改善</t>
  </si>
  <si>
    <t>促进我市的旅游发展，服务广大游客</t>
  </si>
  <si>
    <t>通过项目的实施，有来自全国各地的游客到此参观，得到了社会各界的好评</t>
  </si>
  <si>
    <t>保证场馆内的文物安全，讲解接待有序进行</t>
  </si>
  <si>
    <t>16598平方米</t>
  </si>
  <si>
    <t>临聘人员工资</t>
  </si>
  <si>
    <t>55人</t>
  </si>
  <si>
    <t>陶瓷博物馆</t>
  </si>
  <si>
    <t>631.75万元</t>
  </si>
  <si>
    <t>用于陶瓷博物馆人员经费、场馆运转经费及维护费等</t>
  </si>
  <si>
    <t xml:space="preserve">  先农坛日常运转经费</t>
  </si>
  <si>
    <t xml:space="preserve">  先农坛位于东正街30号，是湖南省级文物保护单位，设有文物库房，展厅面积950平方米，绿化面积2200平方米，年均游客接待约20万人次，馆藏文物6000余件。接待任务重，我馆需长期聘请讲解员、保安及保洁人员，确保文物库房安全及正常开放运转。</t>
  </si>
  <si>
    <t>先农坛</t>
  </si>
  <si>
    <t>54.28万元</t>
  </si>
  <si>
    <t>用于先农坛人员经费、场馆运转经费及维护费等</t>
  </si>
  <si>
    <t>3150平方米</t>
  </si>
  <si>
    <t>展览维护、设备维护、库房维护</t>
  </si>
  <si>
    <t>7人</t>
  </si>
  <si>
    <t>20万人次</t>
  </si>
  <si>
    <t>保证库房的文物安全，讲解接待有序进行</t>
  </si>
  <si>
    <t>带动当地经济发展</t>
  </si>
  <si>
    <t>游客参观可带动当地经济发展</t>
  </si>
  <si>
    <t xml:space="preserve">  运转经费</t>
  </si>
  <si>
    <t>充分发挥博物馆的社会服务功能，促进博物馆事业发展。</t>
  </si>
  <si>
    <t>举办公益性讲座</t>
  </si>
  <si>
    <t>观众满意度</t>
  </si>
  <si>
    <t>98</t>
  </si>
  <si>
    <t>满意度</t>
  </si>
  <si>
    <t>社会影响力</t>
  </si>
  <si>
    <t>灭菌消毒次数</t>
  </si>
  <si>
    <t>研学活动次数</t>
  </si>
  <si>
    <t>红色讲座次数</t>
  </si>
  <si>
    <t>支付完成率</t>
  </si>
  <si>
    <t>数量</t>
  </si>
  <si>
    <t>检查达标率</t>
  </si>
  <si>
    <t>举办临展次数</t>
  </si>
  <si>
    <t>部门公开表23</t>
  </si>
  <si>
    <t>整体支出绩效目标表</t>
  </si>
  <si>
    <t>单位：部门：202008_醴陵市博物馆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</si>
  <si>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</si>
  <si>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</si>
  <si>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</si>
  <si>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</si>
  <si>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</si>
  <si>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</si>
  <si>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</si>
  <si>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</si>
  <si>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</si>
  <si>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</si>
  <si>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做好陶瓷博物馆及先农坛日常运转，无安全责任事故发生;按要求完成上级主管部门下达的各项工作任务;加强馆藏文物保护工作；申报国家一级博物馆；做好对外宣传交流及临展；做好展品征集工作。</t>
  </si>
  <si>
    <t xml:space="preserve"> 数量指标</t>
  </si>
  <si>
    <t>博物馆宣传影响</t>
  </si>
  <si>
    <t>2处</t>
  </si>
  <si>
    <t xml:space="preserve"> 质量指标</t>
  </si>
  <si>
    <t xml:space="preserve"> 时效指标</t>
  </si>
  <si>
    <t>1年</t>
  </si>
  <si>
    <t>1055.63万元</t>
  </si>
  <si>
    <t xml:space="preserve">效益指标 </t>
  </si>
  <si>
    <t>递增</t>
  </si>
  <si>
    <t xml:space="preserve"> 可持续影响指标</t>
  </si>
  <si>
    <t>百分比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</si>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</sst>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#,##0.00_ "/>
  </numFmts>
  <fonts count="35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11"/>
      <name val="宋体"/>
      <charset val="1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sz val="11"/>
      <name val="宋体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7" fontId="0" fillId="0" borderId="0" xfId="0" applyNumberFormat="1">
      <alignment vertical="center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G9" sqref="G9"/>
    </sheetView>
  </sheetViews>
  <sheetFormatPr defaultColWidth="10" defaultRowHeight="14.4" outlineLevelRow="7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11" width="9.75" customWidth="1"/>
  </cols>
  <sheetData>
    <row r="1" ht="73.35" customHeight="1" spans="1:9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6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" customHeight="1" spans="1:9">
      <c r="A4" s="69"/>
      <c r="B4" s="70"/>
      <c r="C4" s="3"/>
      <c r="D4" s="69" t="s">
        <v>1</v>
      </c>
      <c r="E4" s="70">
        <v>202008</v>
      </c>
      <c r="F4" s="70"/>
      <c r="G4" s="70"/>
      <c r="H4" s="70"/>
      <c r="I4" s="3"/>
    </row>
    <row r="5" ht="54.4" customHeight="1" spans="1:9">
      <c r="A5" s="69"/>
      <c r="B5" s="70"/>
      <c r="C5" s="3"/>
      <c r="D5" s="69" t="s">
        <v>2</v>
      </c>
      <c r="E5" s="70" t="s">
        <v>3</v>
      </c>
      <c r="F5" s="70"/>
      <c r="G5" s="70"/>
      <c r="H5" s="70"/>
      <c r="I5" s="3"/>
    </row>
    <row r="6" ht="16.35" customHeight="1"/>
    <row r="7" ht="16.35" customHeight="1"/>
    <row r="8" ht="16.35" customHeight="1" spans="4:4">
      <c r="D8" s="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24" workbookViewId="0">
      <selection activeCell="A2" sqref="A2:E33"/>
    </sheetView>
  </sheetViews>
  <sheetFormatPr defaultColWidth="10" defaultRowHeight="14.4" outlineLevelCol="4"/>
  <cols>
    <col min="1" max="1" width="12" style="28" customWidth="1"/>
    <col min="2" max="2" width="26.7314814814815" style="28" customWidth="1"/>
    <col min="3" max="3" width="14.6574074074074" style="28" customWidth="1"/>
    <col min="4" max="4" width="18.5925925925926" style="28" customWidth="1"/>
    <col min="5" max="5" width="16.4166666666667" style="28" customWidth="1"/>
    <col min="6" max="16384" width="10" style="28"/>
  </cols>
  <sheetData>
    <row r="1" s="28" customFormat="1" ht="18.95" customHeight="1" spans="1:5">
      <c r="A1" s="29"/>
      <c r="B1" s="29"/>
      <c r="C1" s="29"/>
      <c r="D1" s="29"/>
      <c r="E1" s="30" t="s">
        <v>244</v>
      </c>
    </row>
    <row r="2" s="28" customFormat="1" ht="40.5" customHeight="1" spans="1:5">
      <c r="A2" s="31" t="s">
        <v>13</v>
      </c>
      <c r="B2" s="31"/>
      <c r="C2" s="31"/>
      <c r="D2" s="31"/>
      <c r="E2" s="31"/>
    </row>
    <row r="3" s="28" customFormat="1" ht="20" customHeight="1" spans="1:5">
      <c r="A3" s="32" t="s">
        <v>30</v>
      </c>
      <c r="B3" s="32"/>
      <c r="C3" s="32"/>
      <c r="D3" s="32"/>
      <c r="E3" s="33" t="s">
        <v>245</v>
      </c>
    </row>
    <row r="4" s="28" customFormat="1" ht="20" customHeight="1" spans="1:5">
      <c r="A4" s="34" t="s">
        <v>246</v>
      </c>
      <c r="B4" s="34"/>
      <c r="C4" s="34" t="s">
        <v>247</v>
      </c>
      <c r="D4" s="34"/>
      <c r="E4" s="34"/>
    </row>
    <row r="5" s="28" customFormat="1" ht="20" customHeight="1" spans="1:5">
      <c r="A5" s="34" t="s">
        <v>248</v>
      </c>
      <c r="B5" s="34" t="s">
        <v>158</v>
      </c>
      <c r="C5" s="34" t="s">
        <v>135</v>
      </c>
      <c r="D5" s="34" t="s">
        <v>235</v>
      </c>
      <c r="E5" s="34" t="s">
        <v>236</v>
      </c>
    </row>
    <row r="6" s="28" customFormat="1" ht="20" customHeight="1" spans="1:5">
      <c r="A6" s="35" t="s">
        <v>249</v>
      </c>
      <c r="B6" s="35" t="s">
        <v>214</v>
      </c>
      <c r="C6" s="36">
        <f>SUM(C7:C15)</f>
        <v>98.74058</v>
      </c>
      <c r="D6" s="36">
        <f>SUM(D7:D15)</f>
        <v>98.74058</v>
      </c>
      <c r="E6" s="36"/>
    </row>
    <row r="7" s="28" customFormat="1" ht="20" customHeight="1" spans="1:5">
      <c r="A7" s="37" t="s">
        <v>250</v>
      </c>
      <c r="B7" s="37" t="s">
        <v>251</v>
      </c>
      <c r="C7" s="38">
        <f t="shared" ref="C7:C15" si="0">D7+E7</f>
        <v>35.6808</v>
      </c>
      <c r="D7" s="38">
        <f>'10工资福利'!H6</f>
        <v>35.6808</v>
      </c>
      <c r="E7" s="38"/>
    </row>
    <row r="8" s="28" customFormat="1" ht="20" customHeight="1" spans="1:5">
      <c r="A8" s="37" t="s">
        <v>252</v>
      </c>
      <c r="B8" s="37" t="s">
        <v>253</v>
      </c>
      <c r="C8" s="38">
        <f t="shared" si="0"/>
        <v>19.764</v>
      </c>
      <c r="D8" s="38">
        <f>'10工资福利'!I6</f>
        <v>19.764</v>
      </c>
      <c r="E8" s="38"/>
    </row>
    <row r="9" s="28" customFormat="1" ht="20" customHeight="1" spans="1:5">
      <c r="A9" s="37" t="s">
        <v>254</v>
      </c>
      <c r="B9" s="37" t="s">
        <v>255</v>
      </c>
      <c r="C9" s="38">
        <f t="shared" si="0"/>
        <v>18.4462</v>
      </c>
      <c r="D9" s="38">
        <f>'10工资福利'!J6</f>
        <v>18.4462</v>
      </c>
      <c r="E9" s="38"/>
    </row>
    <row r="10" s="28" customFormat="1" ht="20" customHeight="1" spans="1:5">
      <c r="A10" s="37" t="s">
        <v>256</v>
      </c>
      <c r="B10" s="37" t="s">
        <v>257</v>
      </c>
      <c r="C10" s="38">
        <f t="shared" si="0"/>
        <v>0</v>
      </c>
      <c r="D10" s="38">
        <f>'10工资福利'!K6</f>
        <v>0</v>
      </c>
      <c r="E10" s="38"/>
    </row>
    <row r="11" s="28" customFormat="1" ht="20" customHeight="1" spans="1:5">
      <c r="A11" s="37" t="s">
        <v>258</v>
      </c>
      <c r="B11" s="37" t="s">
        <v>259</v>
      </c>
      <c r="C11" s="38">
        <f t="shared" si="0"/>
        <v>11.8225</v>
      </c>
      <c r="D11" s="38">
        <f>'10工资福利'!M6</f>
        <v>11.8225</v>
      </c>
      <c r="E11" s="38"/>
    </row>
    <row r="12" s="28" customFormat="1" ht="20" customHeight="1" spans="1:5">
      <c r="A12" s="37" t="s">
        <v>260</v>
      </c>
      <c r="B12" s="37" t="s">
        <v>261</v>
      </c>
      <c r="C12" s="38">
        <f t="shared" si="0"/>
        <v>3.208896</v>
      </c>
      <c r="D12" s="38">
        <f>'10工资福利'!O6</f>
        <v>3.208896</v>
      </c>
      <c r="E12" s="38"/>
    </row>
    <row r="13" s="28" customFormat="1" ht="20" customHeight="1" spans="1:5">
      <c r="A13" s="37" t="s">
        <v>262</v>
      </c>
      <c r="B13" s="37" t="s">
        <v>263</v>
      </c>
      <c r="C13" s="38">
        <f t="shared" si="0"/>
        <v>0</v>
      </c>
      <c r="D13" s="38">
        <f>'10工资福利'!Q6</f>
        <v>0</v>
      </c>
      <c r="E13" s="38"/>
    </row>
    <row r="14" s="28" customFormat="1" ht="20" customHeight="1" spans="1:5">
      <c r="A14" s="37" t="s">
        <v>264</v>
      </c>
      <c r="B14" s="37" t="s">
        <v>265</v>
      </c>
      <c r="C14" s="38">
        <f t="shared" si="0"/>
        <v>9.818184</v>
      </c>
      <c r="D14" s="38">
        <f>'10工资福利'!R6</f>
        <v>9.818184</v>
      </c>
      <c r="E14" s="38"/>
    </row>
    <row r="15" s="28" customFormat="1" ht="20" customHeight="1" spans="1:5">
      <c r="A15" s="39" t="s">
        <v>266</v>
      </c>
      <c r="B15" s="37" t="s">
        <v>267</v>
      </c>
      <c r="C15" s="38">
        <f t="shared" si="0"/>
        <v>0</v>
      </c>
      <c r="D15" s="38">
        <f>'10工资福利'!V6</f>
        <v>0</v>
      </c>
      <c r="E15" s="38"/>
    </row>
    <row r="16" s="28" customFormat="1" ht="20" customHeight="1" spans="1:5">
      <c r="A16" s="35" t="s">
        <v>268</v>
      </c>
      <c r="B16" s="35" t="s">
        <v>269</v>
      </c>
      <c r="C16" s="36">
        <f>SUM(C17:C28)</f>
        <v>6.7909</v>
      </c>
      <c r="D16" s="36"/>
      <c r="E16" s="36">
        <f>SUM(E17:E28)</f>
        <v>6.7909</v>
      </c>
    </row>
    <row r="17" s="28" customFormat="1" ht="20" customHeight="1" spans="1:5">
      <c r="A17" s="37" t="s">
        <v>270</v>
      </c>
      <c r="B17" s="37" t="s">
        <v>271</v>
      </c>
      <c r="C17" s="38">
        <f t="shared" ref="C17:C28" si="1">D17+E17</f>
        <v>2.7</v>
      </c>
      <c r="D17" s="38"/>
      <c r="E17" s="38">
        <f>'14商品服务'!G6</f>
        <v>2.7</v>
      </c>
    </row>
    <row r="18" s="28" customFormat="1" ht="20" customHeight="1" spans="1:5">
      <c r="A18" s="37" t="s">
        <v>272</v>
      </c>
      <c r="B18" s="37" t="s">
        <v>273</v>
      </c>
      <c r="C18" s="38">
        <f t="shared" si="1"/>
        <v>0</v>
      </c>
      <c r="D18" s="38"/>
      <c r="E18" s="38">
        <f>'14商品服务'!K6</f>
        <v>0</v>
      </c>
    </row>
    <row r="19" s="28" customFormat="1" ht="20" customHeight="1" spans="1:5">
      <c r="A19" s="37" t="s">
        <v>274</v>
      </c>
      <c r="B19" s="37" t="s">
        <v>275</v>
      </c>
      <c r="C19" s="38">
        <f t="shared" si="1"/>
        <v>0</v>
      </c>
      <c r="D19" s="38"/>
      <c r="E19" s="38">
        <f>'14商品服务'!L6</f>
        <v>0</v>
      </c>
    </row>
    <row r="20" s="28" customFormat="1" ht="20" customHeight="1" spans="1:5">
      <c r="A20" s="37" t="s">
        <v>276</v>
      </c>
      <c r="B20" s="37" t="s">
        <v>277</v>
      </c>
      <c r="C20" s="38">
        <f t="shared" si="1"/>
        <v>0</v>
      </c>
      <c r="D20" s="38"/>
      <c r="E20" s="38">
        <f>'14商品服务'!O6</f>
        <v>0</v>
      </c>
    </row>
    <row r="21" s="28" customFormat="1" ht="20" customHeight="1" spans="1:5">
      <c r="A21" s="37" t="s">
        <v>278</v>
      </c>
      <c r="B21" s="37" t="s">
        <v>279</v>
      </c>
      <c r="C21" s="38">
        <f t="shared" si="1"/>
        <v>0</v>
      </c>
      <c r="D21" s="38"/>
      <c r="E21" s="38">
        <f>'14商品服务'!P6</f>
        <v>0</v>
      </c>
    </row>
    <row r="22" s="28" customFormat="1" ht="20" customHeight="1" spans="1:5">
      <c r="A22" s="37" t="s">
        <v>280</v>
      </c>
      <c r="B22" s="37" t="s">
        <v>281</v>
      </c>
      <c r="C22" s="38">
        <f t="shared" si="1"/>
        <v>0</v>
      </c>
      <c r="D22" s="38"/>
      <c r="E22" s="38">
        <f>'14商品服务'!S6</f>
        <v>0</v>
      </c>
    </row>
    <row r="23" s="28" customFormat="1" ht="20" customHeight="1" spans="1:5">
      <c r="A23" s="37" t="s">
        <v>282</v>
      </c>
      <c r="B23" s="37" t="s">
        <v>283</v>
      </c>
      <c r="C23" s="38">
        <f t="shared" si="1"/>
        <v>0</v>
      </c>
      <c r="D23" s="38"/>
      <c r="E23" s="38">
        <f>'14商品服务'!V6</f>
        <v>0</v>
      </c>
    </row>
    <row r="24" s="28" customFormat="1" ht="20" customHeight="1" spans="1:5">
      <c r="A24" s="37" t="s">
        <v>284</v>
      </c>
      <c r="B24" s="37" t="s">
        <v>285</v>
      </c>
      <c r="C24" s="38">
        <f t="shared" si="1"/>
        <v>0</v>
      </c>
      <c r="D24" s="38"/>
      <c r="E24" s="38">
        <f>'14商品服务'!Z6</f>
        <v>0</v>
      </c>
    </row>
    <row r="25" s="28" customFormat="1" ht="20" customHeight="1" spans="1:5">
      <c r="A25" s="37" t="s">
        <v>286</v>
      </c>
      <c r="B25" s="37" t="s">
        <v>287</v>
      </c>
      <c r="C25" s="38">
        <f t="shared" si="1"/>
        <v>1.6364</v>
      </c>
      <c r="D25" s="38"/>
      <c r="E25" s="38">
        <f>'14商品服务'!AB6</f>
        <v>1.6364</v>
      </c>
    </row>
    <row r="26" s="28" customFormat="1" ht="20" customHeight="1" spans="1:5">
      <c r="A26" s="37" t="s">
        <v>288</v>
      </c>
      <c r="B26" s="37" t="s">
        <v>289</v>
      </c>
      <c r="C26" s="38">
        <f t="shared" si="1"/>
        <v>2.4545</v>
      </c>
      <c r="D26" s="38"/>
      <c r="E26" s="38">
        <f>'14商品服务'!AC6</f>
        <v>2.4545</v>
      </c>
    </row>
    <row r="27" s="28" customFormat="1" ht="20" customHeight="1" spans="1:5">
      <c r="A27" s="39" t="s">
        <v>290</v>
      </c>
      <c r="B27" s="37" t="s">
        <v>291</v>
      </c>
      <c r="C27" s="38">
        <f t="shared" si="1"/>
        <v>0</v>
      </c>
      <c r="D27" s="38"/>
      <c r="E27" s="38">
        <f>'14商品服务'!AD6</f>
        <v>0</v>
      </c>
    </row>
    <row r="28" s="28" customFormat="1" ht="20" customHeight="1" spans="1:5">
      <c r="A28" s="37" t="s">
        <v>292</v>
      </c>
      <c r="B28" s="37" t="s">
        <v>293</v>
      </c>
      <c r="C28" s="38">
        <f t="shared" si="1"/>
        <v>0</v>
      </c>
      <c r="D28" s="38"/>
      <c r="E28" s="38">
        <f>'14商品服务'!AG6</f>
        <v>0</v>
      </c>
    </row>
    <row r="29" s="28" customFormat="1" ht="20" customHeight="1" spans="1:5">
      <c r="A29" s="35" t="s">
        <v>294</v>
      </c>
      <c r="B29" s="35" t="s">
        <v>205</v>
      </c>
      <c r="C29" s="36">
        <f>SUM(C30:C32)</f>
        <v>0</v>
      </c>
      <c r="D29" s="36">
        <f>SUM(D30:D32)</f>
        <v>0</v>
      </c>
      <c r="E29" s="36"/>
    </row>
    <row r="30" s="28" customFormat="1" ht="20" customHeight="1" spans="1:5">
      <c r="A30" s="37" t="s">
        <v>295</v>
      </c>
      <c r="B30" s="37" t="s">
        <v>296</v>
      </c>
      <c r="C30" s="38">
        <f t="shared" ref="C30:C32" si="2">D30+E30</f>
        <v>0</v>
      </c>
      <c r="D30" s="38">
        <f>'12个人家庭'!H6</f>
        <v>0</v>
      </c>
      <c r="E30" s="38"/>
    </row>
    <row r="31" s="28" customFormat="1" ht="20" customHeight="1" spans="1:5">
      <c r="A31" s="37" t="s">
        <v>297</v>
      </c>
      <c r="B31" s="37" t="s">
        <v>298</v>
      </c>
      <c r="C31" s="38">
        <f t="shared" si="2"/>
        <v>0</v>
      </c>
      <c r="D31" s="38">
        <f>'12个人家庭'!K6</f>
        <v>0</v>
      </c>
      <c r="E31" s="38"/>
    </row>
    <row r="32" s="28" customFormat="1" ht="20" customHeight="1" spans="1:5">
      <c r="A32" s="39" t="s">
        <v>299</v>
      </c>
      <c r="B32" s="37" t="s">
        <v>300</v>
      </c>
      <c r="C32" s="38">
        <f t="shared" si="2"/>
        <v>0</v>
      </c>
      <c r="D32" s="38">
        <f>'12个人家庭'!R6</f>
        <v>0</v>
      </c>
      <c r="E32" s="38"/>
    </row>
    <row r="33" s="28" customFormat="1" ht="20" customHeight="1" spans="1:5">
      <c r="A33" s="34" t="s">
        <v>135</v>
      </c>
      <c r="B33" s="34"/>
      <c r="C33" s="36">
        <f>C29+C16+C6</f>
        <v>105.53148</v>
      </c>
      <c r="D33" s="36">
        <f>D29+D16+D6</f>
        <v>98.74058</v>
      </c>
      <c r="E33" s="36">
        <f>E29+E16+E6</f>
        <v>6.7909</v>
      </c>
    </row>
    <row r="34" s="28" customFormat="1" ht="16.35" customHeight="1" spans="1:5">
      <c r="A34" s="40"/>
      <c r="B34" s="40"/>
      <c r="C34" s="40"/>
      <c r="D34" s="40"/>
      <c r="E34" s="40"/>
    </row>
  </sheetData>
  <mergeCells count="6">
    <mergeCell ref="A2:E2"/>
    <mergeCell ref="A3:D3"/>
    <mergeCell ref="A4:B4"/>
    <mergeCell ref="C4:E4"/>
    <mergeCell ref="A33:B33"/>
    <mergeCell ref="A34:B3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M1" sqref="M1:N1"/>
    </sheetView>
  </sheetViews>
  <sheetFormatPr defaultColWidth="10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6" width="9.75" customWidth="1"/>
  </cols>
  <sheetData>
    <row r="1" ht="16.35" customHeight="1" spans="1:14">
      <c r="A1" s="3"/>
      <c r="M1" s="14" t="s">
        <v>301</v>
      </c>
      <c r="N1" s="14"/>
    </row>
    <row r="2" ht="44.85" customHeight="1" spans="1:14">
      <c r="A2" s="15" t="s">
        <v>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ht="22.35" customHeight="1" spans="1:14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31</v>
      </c>
      <c r="N3" s="8"/>
    </row>
    <row r="4" ht="42.2" customHeight="1" spans="1:14">
      <c r="A4" s="10" t="s">
        <v>156</v>
      </c>
      <c r="B4" s="10"/>
      <c r="C4" s="10"/>
      <c r="D4" s="10" t="s">
        <v>194</v>
      </c>
      <c r="E4" s="10" t="s">
        <v>195</v>
      </c>
      <c r="F4" s="10" t="s">
        <v>213</v>
      </c>
      <c r="G4" s="10" t="s">
        <v>197</v>
      </c>
      <c r="H4" s="10"/>
      <c r="I4" s="10"/>
      <c r="J4" s="10"/>
      <c r="K4" s="10"/>
      <c r="L4" s="10" t="s">
        <v>201</v>
      </c>
      <c r="M4" s="10"/>
      <c r="N4" s="10"/>
    </row>
    <row r="5" ht="39.6" customHeight="1" spans="1:14">
      <c r="A5" s="10" t="s">
        <v>164</v>
      </c>
      <c r="B5" s="10" t="s">
        <v>165</v>
      </c>
      <c r="C5" s="10" t="s">
        <v>166</v>
      </c>
      <c r="D5" s="10"/>
      <c r="E5" s="10"/>
      <c r="F5" s="10"/>
      <c r="G5" s="10" t="s">
        <v>135</v>
      </c>
      <c r="H5" s="10" t="s">
        <v>302</v>
      </c>
      <c r="I5" s="10" t="s">
        <v>303</v>
      </c>
      <c r="J5" s="10" t="s">
        <v>304</v>
      </c>
      <c r="K5" s="10" t="s">
        <v>305</v>
      </c>
      <c r="L5" s="10" t="s">
        <v>135</v>
      </c>
      <c r="M5" s="10" t="s">
        <v>214</v>
      </c>
      <c r="N5" s="10" t="s">
        <v>306</v>
      </c>
    </row>
    <row r="6" ht="22.9" customHeight="1" spans="1:14">
      <c r="A6" s="13"/>
      <c r="B6" s="13"/>
      <c r="C6" s="13"/>
      <c r="D6" s="13"/>
      <c r="E6" s="13" t="s">
        <v>135</v>
      </c>
      <c r="F6" s="27">
        <v>98.74058</v>
      </c>
      <c r="G6" s="27"/>
      <c r="H6" s="27"/>
      <c r="I6" s="27"/>
      <c r="J6" s="27"/>
      <c r="K6" s="27"/>
      <c r="L6" s="27">
        <v>98.74058</v>
      </c>
      <c r="M6" s="27">
        <v>98.74058</v>
      </c>
      <c r="N6" s="27"/>
    </row>
    <row r="7" ht="22.9" customHeight="1" spans="1:14">
      <c r="A7" s="13"/>
      <c r="B7" s="13"/>
      <c r="C7" s="13"/>
      <c r="D7" s="18" t="s">
        <v>153</v>
      </c>
      <c r="E7" s="18" t="s">
        <v>154</v>
      </c>
      <c r="F7" s="27">
        <v>98.74058</v>
      </c>
      <c r="G7" s="27"/>
      <c r="H7" s="27"/>
      <c r="I7" s="27"/>
      <c r="J7" s="27"/>
      <c r="K7" s="27"/>
      <c r="L7" s="27">
        <v>98.74058</v>
      </c>
      <c r="M7" s="27">
        <v>98.74058</v>
      </c>
      <c r="N7" s="27"/>
    </row>
    <row r="8" ht="22.9" customHeight="1" spans="1:14">
      <c r="A8" s="21" t="s">
        <v>167</v>
      </c>
      <c r="B8" s="21" t="s">
        <v>169</v>
      </c>
      <c r="C8" s="21" t="s">
        <v>171</v>
      </c>
      <c r="D8" s="17" t="s">
        <v>211</v>
      </c>
      <c r="E8" s="5" t="s">
        <v>173</v>
      </c>
      <c r="F8" s="6">
        <v>73.891</v>
      </c>
      <c r="G8" s="6"/>
      <c r="H8" s="19"/>
      <c r="I8" s="19"/>
      <c r="J8" s="19"/>
      <c r="K8" s="19"/>
      <c r="L8" s="6">
        <v>73.891</v>
      </c>
      <c r="M8" s="19">
        <v>73.891</v>
      </c>
      <c r="N8" s="19"/>
    </row>
    <row r="9" ht="22.9" customHeight="1" spans="1:14">
      <c r="A9" s="21" t="s">
        <v>179</v>
      </c>
      <c r="B9" s="21" t="s">
        <v>174</v>
      </c>
      <c r="C9" s="21" t="s">
        <v>174</v>
      </c>
      <c r="D9" s="17" t="s">
        <v>211</v>
      </c>
      <c r="E9" s="5" t="s">
        <v>181</v>
      </c>
      <c r="F9" s="6">
        <v>11.8225</v>
      </c>
      <c r="G9" s="6"/>
      <c r="H9" s="19"/>
      <c r="I9" s="19"/>
      <c r="J9" s="19"/>
      <c r="K9" s="19"/>
      <c r="L9" s="6">
        <v>11.8225</v>
      </c>
      <c r="M9" s="19">
        <v>11.8225</v>
      </c>
      <c r="N9" s="19"/>
    </row>
    <row r="10" ht="22.9" customHeight="1" spans="1:14">
      <c r="A10" s="21" t="s">
        <v>182</v>
      </c>
      <c r="B10" s="21" t="s">
        <v>184</v>
      </c>
      <c r="C10" s="21" t="s">
        <v>169</v>
      </c>
      <c r="D10" s="17" t="s">
        <v>211</v>
      </c>
      <c r="E10" s="5" t="s">
        <v>187</v>
      </c>
      <c r="F10" s="6">
        <v>3.208896</v>
      </c>
      <c r="G10" s="6"/>
      <c r="H10" s="19"/>
      <c r="I10" s="19"/>
      <c r="J10" s="19"/>
      <c r="K10" s="19"/>
      <c r="L10" s="6">
        <v>3.208896</v>
      </c>
      <c r="M10" s="19">
        <v>3.208896</v>
      </c>
      <c r="N10" s="19"/>
    </row>
    <row r="11" ht="22.9" customHeight="1" spans="1:14">
      <c r="A11" s="21" t="s">
        <v>188</v>
      </c>
      <c r="B11" s="21" t="s">
        <v>169</v>
      </c>
      <c r="C11" s="21" t="s">
        <v>171</v>
      </c>
      <c r="D11" s="17" t="s">
        <v>211</v>
      </c>
      <c r="E11" s="5" t="s">
        <v>192</v>
      </c>
      <c r="F11" s="6">
        <v>9.818184</v>
      </c>
      <c r="G11" s="6"/>
      <c r="H11" s="19"/>
      <c r="I11" s="19"/>
      <c r="J11" s="19"/>
      <c r="K11" s="19"/>
      <c r="L11" s="6">
        <v>9.818184</v>
      </c>
      <c r="M11" s="19">
        <v>9.818184</v>
      </c>
      <c r="N11" s="1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U1" sqref="U1:V1"/>
    </sheetView>
  </sheetViews>
  <sheetFormatPr defaultColWidth="10" defaultRowHeight="14.4"/>
  <cols>
    <col min="1" max="1" width="5" customWidth="1"/>
    <col min="2" max="2" width="5.12962962962963" customWidth="1"/>
    <col min="3" max="3" width="5.75" customWidth="1"/>
    <col min="4" max="4" width="8" customWidth="1"/>
    <col min="5" max="5" width="20.1296296296296" customWidth="1"/>
    <col min="6" max="6" width="14" customWidth="1"/>
    <col min="7" max="22" width="7.75" customWidth="1"/>
    <col min="23" max="24" width="9.75" customWidth="1"/>
  </cols>
  <sheetData>
    <row r="1" ht="16.35" customHeight="1" spans="1:22">
      <c r="A1" s="3"/>
      <c r="U1" s="14" t="s">
        <v>307</v>
      </c>
      <c r="V1" s="14"/>
    </row>
    <row r="2" ht="50.1" customHeight="1" spans="1:22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24.2" customHeight="1" spans="1:22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31</v>
      </c>
      <c r="V3" s="8"/>
    </row>
    <row r="4" ht="26.65" customHeight="1" spans="1:22">
      <c r="A4" s="10" t="s">
        <v>156</v>
      </c>
      <c r="B4" s="10"/>
      <c r="C4" s="10"/>
      <c r="D4" s="10" t="s">
        <v>194</v>
      </c>
      <c r="E4" s="10" t="s">
        <v>195</v>
      </c>
      <c r="F4" s="10" t="s">
        <v>213</v>
      </c>
      <c r="G4" s="10" t="s">
        <v>308</v>
      </c>
      <c r="H4" s="10"/>
      <c r="I4" s="10"/>
      <c r="J4" s="10"/>
      <c r="K4" s="10"/>
      <c r="L4" s="10" t="s">
        <v>309</v>
      </c>
      <c r="M4" s="10"/>
      <c r="N4" s="10"/>
      <c r="O4" s="10"/>
      <c r="P4" s="10"/>
      <c r="Q4" s="10"/>
      <c r="R4" s="10" t="s">
        <v>304</v>
      </c>
      <c r="S4" s="10" t="s">
        <v>310</v>
      </c>
      <c r="T4" s="10"/>
      <c r="U4" s="10"/>
      <c r="V4" s="10"/>
    </row>
    <row r="5" ht="56.1" customHeight="1" spans="1:22">
      <c r="A5" s="10" t="s">
        <v>164</v>
      </c>
      <c r="B5" s="10" t="s">
        <v>165</v>
      </c>
      <c r="C5" s="10" t="s">
        <v>166</v>
      </c>
      <c r="D5" s="10"/>
      <c r="E5" s="10"/>
      <c r="F5" s="10"/>
      <c r="G5" s="10" t="s">
        <v>135</v>
      </c>
      <c r="H5" s="10" t="s">
        <v>311</v>
      </c>
      <c r="I5" s="10" t="s">
        <v>312</v>
      </c>
      <c r="J5" s="10" t="s">
        <v>313</v>
      </c>
      <c r="K5" s="10" t="s">
        <v>314</v>
      </c>
      <c r="L5" s="10" t="s">
        <v>135</v>
      </c>
      <c r="M5" s="10" t="s">
        <v>315</v>
      </c>
      <c r="N5" s="10" t="s">
        <v>316</v>
      </c>
      <c r="O5" s="10" t="s">
        <v>317</v>
      </c>
      <c r="P5" s="10" t="s">
        <v>318</v>
      </c>
      <c r="Q5" s="10" t="s">
        <v>319</v>
      </c>
      <c r="R5" s="10"/>
      <c r="S5" s="10" t="s">
        <v>135</v>
      </c>
      <c r="T5" s="10" t="s">
        <v>320</v>
      </c>
      <c r="U5" s="10" t="s">
        <v>321</v>
      </c>
      <c r="V5" s="10" t="s">
        <v>305</v>
      </c>
    </row>
    <row r="6" ht="22.9" customHeight="1" spans="1:22">
      <c r="A6" s="13"/>
      <c r="B6" s="13"/>
      <c r="C6" s="13"/>
      <c r="D6" s="13"/>
      <c r="E6" s="13" t="s">
        <v>135</v>
      </c>
      <c r="F6" s="12">
        <v>98.74058</v>
      </c>
      <c r="G6" s="12">
        <v>73.891</v>
      </c>
      <c r="H6" s="12">
        <v>35.6808</v>
      </c>
      <c r="I6" s="12">
        <v>19.764</v>
      </c>
      <c r="J6" s="12">
        <v>18.4462</v>
      </c>
      <c r="K6" s="12"/>
      <c r="L6" s="12">
        <v>15.031396</v>
      </c>
      <c r="M6" s="12">
        <v>11.8225</v>
      </c>
      <c r="N6" s="12"/>
      <c r="O6" s="12">
        <v>3.208896</v>
      </c>
      <c r="P6" s="12"/>
      <c r="Q6" s="12"/>
      <c r="R6" s="12">
        <v>9.818184</v>
      </c>
      <c r="S6" s="12"/>
      <c r="T6" s="12"/>
      <c r="U6" s="12"/>
      <c r="V6" s="12"/>
    </row>
    <row r="7" ht="22.9" customHeight="1" spans="1:22">
      <c r="A7" s="13"/>
      <c r="B7" s="13"/>
      <c r="C7" s="13"/>
      <c r="D7" s="18" t="s">
        <v>153</v>
      </c>
      <c r="E7" s="18" t="s">
        <v>154</v>
      </c>
      <c r="F7" s="12">
        <v>98.74058</v>
      </c>
      <c r="G7" s="12">
        <v>73.891</v>
      </c>
      <c r="H7" s="12">
        <v>35.6808</v>
      </c>
      <c r="I7" s="12">
        <v>19.764</v>
      </c>
      <c r="J7" s="12">
        <v>18.4462</v>
      </c>
      <c r="K7" s="12"/>
      <c r="L7" s="12">
        <v>15.031396</v>
      </c>
      <c r="M7" s="12">
        <v>11.8225</v>
      </c>
      <c r="N7" s="12"/>
      <c r="O7" s="12">
        <v>3.208896</v>
      </c>
      <c r="P7" s="12"/>
      <c r="Q7" s="12"/>
      <c r="R7" s="12">
        <v>9.818184</v>
      </c>
      <c r="S7" s="12"/>
      <c r="T7" s="12"/>
      <c r="U7" s="12"/>
      <c r="V7" s="12"/>
    </row>
    <row r="8" ht="22.9" customHeight="1" spans="1:22">
      <c r="A8" s="21" t="s">
        <v>167</v>
      </c>
      <c r="B8" s="21" t="s">
        <v>169</v>
      </c>
      <c r="C8" s="21" t="s">
        <v>171</v>
      </c>
      <c r="D8" s="17" t="s">
        <v>211</v>
      </c>
      <c r="E8" s="5" t="s">
        <v>173</v>
      </c>
      <c r="F8" s="6">
        <v>73.891</v>
      </c>
      <c r="G8" s="19">
        <v>73.891</v>
      </c>
      <c r="H8" s="19">
        <v>35.6808</v>
      </c>
      <c r="I8" s="19">
        <v>19.764</v>
      </c>
      <c r="J8" s="19">
        <v>18.4462</v>
      </c>
      <c r="K8" s="19"/>
      <c r="L8" s="6"/>
      <c r="M8" s="19"/>
      <c r="N8" s="19"/>
      <c r="O8" s="19"/>
      <c r="P8" s="19"/>
      <c r="Q8" s="19"/>
      <c r="R8" s="19"/>
      <c r="S8" s="6"/>
      <c r="T8" s="19"/>
      <c r="U8" s="19"/>
      <c r="V8" s="19"/>
    </row>
    <row r="9" ht="22.9" customHeight="1" spans="1:22">
      <c r="A9" s="21" t="s">
        <v>179</v>
      </c>
      <c r="B9" s="21" t="s">
        <v>174</v>
      </c>
      <c r="C9" s="21" t="s">
        <v>174</v>
      </c>
      <c r="D9" s="17" t="s">
        <v>211</v>
      </c>
      <c r="E9" s="5" t="s">
        <v>181</v>
      </c>
      <c r="F9" s="6">
        <v>11.8225</v>
      </c>
      <c r="G9" s="19"/>
      <c r="H9" s="19"/>
      <c r="I9" s="19"/>
      <c r="J9" s="19"/>
      <c r="K9" s="19"/>
      <c r="L9" s="6">
        <v>11.8225</v>
      </c>
      <c r="M9" s="19">
        <v>11.8225</v>
      </c>
      <c r="N9" s="19"/>
      <c r="O9" s="19"/>
      <c r="P9" s="19"/>
      <c r="Q9" s="19"/>
      <c r="R9" s="19"/>
      <c r="S9" s="6"/>
      <c r="T9" s="19"/>
      <c r="U9" s="19"/>
      <c r="V9" s="19"/>
    </row>
    <row r="10" ht="22.9" customHeight="1" spans="1:22">
      <c r="A10" s="21" t="s">
        <v>182</v>
      </c>
      <c r="B10" s="21" t="s">
        <v>184</v>
      </c>
      <c r="C10" s="21" t="s">
        <v>169</v>
      </c>
      <c r="D10" s="17" t="s">
        <v>211</v>
      </c>
      <c r="E10" s="5" t="s">
        <v>187</v>
      </c>
      <c r="F10" s="6">
        <v>3.208896</v>
      </c>
      <c r="G10" s="19"/>
      <c r="H10" s="19"/>
      <c r="I10" s="19"/>
      <c r="J10" s="19"/>
      <c r="K10" s="19"/>
      <c r="L10" s="6">
        <v>3.208896</v>
      </c>
      <c r="M10" s="19"/>
      <c r="N10" s="19"/>
      <c r="O10" s="19">
        <v>3.208896</v>
      </c>
      <c r="P10" s="19"/>
      <c r="Q10" s="19"/>
      <c r="R10" s="19"/>
      <c r="S10" s="6"/>
      <c r="T10" s="19"/>
      <c r="U10" s="19"/>
      <c r="V10" s="19"/>
    </row>
    <row r="11" ht="22.9" customHeight="1" spans="1:22">
      <c r="A11" s="21" t="s">
        <v>188</v>
      </c>
      <c r="B11" s="21" t="s">
        <v>169</v>
      </c>
      <c r="C11" s="21" t="s">
        <v>171</v>
      </c>
      <c r="D11" s="17" t="s">
        <v>211</v>
      </c>
      <c r="E11" s="5" t="s">
        <v>192</v>
      </c>
      <c r="F11" s="6">
        <v>9.818184</v>
      </c>
      <c r="G11" s="19"/>
      <c r="H11" s="19"/>
      <c r="I11" s="19"/>
      <c r="J11" s="19"/>
      <c r="K11" s="19"/>
      <c r="L11" s="6"/>
      <c r="M11" s="19"/>
      <c r="N11" s="19"/>
      <c r="O11" s="19"/>
      <c r="P11" s="19"/>
      <c r="Q11" s="19"/>
      <c r="R11" s="19">
        <v>9.818184</v>
      </c>
      <c r="S11" s="6"/>
      <c r="T11" s="19"/>
      <c r="U11" s="19"/>
      <c r="V11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K1" sqref="K1"/>
    </sheetView>
  </sheetViews>
  <sheetFormatPr defaultColWidth="10" defaultRowHeight="14.4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  <col min="12" max="13" width="9.75" customWidth="1"/>
  </cols>
  <sheetData>
    <row r="1" ht="16.35" customHeight="1" spans="1:11">
      <c r="A1" s="3"/>
      <c r="K1" s="14" t="s">
        <v>322</v>
      </c>
    </row>
    <row r="2" ht="46.5" customHeight="1" spans="1:11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18.2" customHeight="1" spans="1:11">
      <c r="A3" s="2" t="s">
        <v>30</v>
      </c>
      <c r="B3" s="2"/>
      <c r="C3" s="2"/>
      <c r="D3" s="2"/>
      <c r="E3" s="2"/>
      <c r="F3" s="2"/>
      <c r="G3" s="2"/>
      <c r="H3" s="2"/>
      <c r="I3" s="2"/>
      <c r="J3" s="8" t="s">
        <v>31</v>
      </c>
      <c r="K3" s="8"/>
    </row>
    <row r="4" ht="23.25" customHeight="1" spans="1:11">
      <c r="A4" s="10" t="s">
        <v>156</v>
      </c>
      <c r="B4" s="10"/>
      <c r="C4" s="10"/>
      <c r="D4" s="10" t="s">
        <v>194</v>
      </c>
      <c r="E4" s="10" t="s">
        <v>195</v>
      </c>
      <c r="F4" s="10" t="s">
        <v>323</v>
      </c>
      <c r="G4" s="10" t="s">
        <v>324</v>
      </c>
      <c r="H4" s="10" t="s">
        <v>325</v>
      </c>
      <c r="I4" s="10" t="s">
        <v>326</v>
      </c>
      <c r="J4" s="10" t="s">
        <v>327</v>
      </c>
      <c r="K4" s="10" t="s">
        <v>328</v>
      </c>
    </row>
    <row r="5" ht="23.25" customHeight="1" spans="1:11">
      <c r="A5" s="10" t="s">
        <v>164</v>
      </c>
      <c r="B5" s="10" t="s">
        <v>165</v>
      </c>
      <c r="C5" s="10" t="s">
        <v>166</v>
      </c>
      <c r="D5" s="10"/>
      <c r="E5" s="10"/>
      <c r="F5" s="10"/>
      <c r="G5" s="10"/>
      <c r="H5" s="10"/>
      <c r="I5" s="10"/>
      <c r="J5" s="10"/>
      <c r="K5" s="10"/>
    </row>
    <row r="6" ht="22.9" customHeight="1" spans="1:11">
      <c r="A6" s="13"/>
      <c r="B6" s="13"/>
      <c r="C6" s="13"/>
      <c r="D6" s="13"/>
      <c r="E6" s="13" t="s">
        <v>135</v>
      </c>
      <c r="F6" s="12">
        <v>0</v>
      </c>
      <c r="G6" s="12"/>
      <c r="H6" s="12"/>
      <c r="I6" s="12"/>
      <c r="J6" s="12"/>
      <c r="K6" s="12"/>
    </row>
    <row r="7" ht="22.9" customHeight="1" spans="1:11">
      <c r="A7" s="13"/>
      <c r="B7" s="13"/>
      <c r="C7" s="13"/>
      <c r="D7" s="11"/>
      <c r="E7" s="11"/>
      <c r="F7" s="11"/>
      <c r="G7" s="12"/>
      <c r="H7" s="12"/>
      <c r="I7" s="12"/>
      <c r="J7" s="12"/>
      <c r="K7" s="12"/>
    </row>
    <row r="8" ht="22.9" customHeight="1" spans="1:11">
      <c r="A8" s="13"/>
      <c r="B8" s="13"/>
      <c r="C8" s="13"/>
      <c r="D8" s="18"/>
      <c r="E8" s="18"/>
      <c r="F8" s="12"/>
      <c r="G8" s="12"/>
      <c r="H8" s="12"/>
      <c r="I8" s="12"/>
      <c r="J8" s="12"/>
      <c r="K8" s="12"/>
    </row>
    <row r="9" ht="22.9" customHeight="1" spans="1:11">
      <c r="A9" s="21"/>
      <c r="B9" s="21"/>
      <c r="C9" s="21"/>
      <c r="D9" s="17"/>
      <c r="E9" s="5"/>
      <c r="F9" s="6"/>
      <c r="G9" s="19"/>
      <c r="H9" s="19"/>
      <c r="I9" s="19"/>
      <c r="J9" s="19"/>
      <c r="K9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Q1" sqref="Q1:R1"/>
    </sheetView>
  </sheetViews>
  <sheetFormatPr defaultColWidth="10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20" width="9.75" customWidth="1"/>
  </cols>
  <sheetData>
    <row r="1" ht="16.35" customHeight="1" spans="1:18">
      <c r="A1" s="3"/>
      <c r="Q1" s="14" t="s">
        <v>329</v>
      </c>
      <c r="R1" s="14"/>
    </row>
    <row r="2" ht="40.5" customHeight="1" spans="1:18">
      <c r="A2" s="15" t="s">
        <v>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ht="24.2" customHeight="1" spans="1:18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31</v>
      </c>
      <c r="R3" s="8"/>
    </row>
    <row r="4" ht="24.2" customHeight="1" spans="1:18">
      <c r="A4" s="10" t="s">
        <v>156</v>
      </c>
      <c r="B4" s="10"/>
      <c r="C4" s="10"/>
      <c r="D4" s="10" t="s">
        <v>194</v>
      </c>
      <c r="E4" s="10" t="s">
        <v>195</v>
      </c>
      <c r="F4" s="10" t="s">
        <v>323</v>
      </c>
      <c r="G4" s="10" t="s">
        <v>330</v>
      </c>
      <c r="H4" s="10" t="s">
        <v>331</v>
      </c>
      <c r="I4" s="10" t="s">
        <v>332</v>
      </c>
      <c r="J4" s="10" t="s">
        <v>333</v>
      </c>
      <c r="K4" s="10" t="s">
        <v>334</v>
      </c>
      <c r="L4" s="10" t="s">
        <v>335</v>
      </c>
      <c r="M4" s="10" t="s">
        <v>336</v>
      </c>
      <c r="N4" s="10" t="s">
        <v>325</v>
      </c>
      <c r="O4" s="10" t="s">
        <v>337</v>
      </c>
      <c r="P4" s="10" t="s">
        <v>338</v>
      </c>
      <c r="Q4" s="10" t="s">
        <v>326</v>
      </c>
      <c r="R4" s="10" t="s">
        <v>328</v>
      </c>
    </row>
    <row r="5" ht="21.6" customHeight="1" spans="1:18">
      <c r="A5" s="10" t="s">
        <v>164</v>
      </c>
      <c r="B5" s="10" t="s">
        <v>165</v>
      </c>
      <c r="C5" s="10" t="s">
        <v>166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ht="22.9" customHeight="1" spans="1:18">
      <c r="A6" s="13"/>
      <c r="B6" s="13"/>
      <c r="C6" s="13"/>
      <c r="D6" s="13"/>
      <c r="E6" s="13" t="s">
        <v>135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ht="22.9" customHeight="1" spans="1:18">
      <c r="A7" s="13"/>
      <c r="B7" s="13"/>
      <c r="C7" s="13"/>
      <c r="D7" s="11" t="s">
        <v>339</v>
      </c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ht="22.9" customHeight="1" spans="1:18">
      <c r="A8" s="13"/>
      <c r="B8" s="13"/>
      <c r="C8" s="13"/>
      <c r="D8" s="18"/>
      <c r="E8" s="1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ht="22.9" customHeight="1" spans="1:18">
      <c r="A9" s="21"/>
      <c r="B9" s="21"/>
      <c r="C9" s="21"/>
      <c r="D9" s="17"/>
      <c r="E9" s="5"/>
      <c r="F9" s="6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P14" sqref="P14"/>
    </sheetView>
  </sheetViews>
  <sheetFormatPr defaultColWidth="10" defaultRowHeight="14.4" outlineLevelRow="7"/>
  <cols>
    <col min="1" max="1" width="3.62962962962963" customWidth="1"/>
    <col min="2" max="2" width="4.62962962962963" customWidth="1"/>
    <col min="3" max="3" width="5.25" customWidth="1"/>
    <col min="4" max="4" width="7" customWidth="1"/>
    <col min="5" max="5" width="15.8796296296296" customWidth="1"/>
    <col min="6" max="6" width="9.62962962962963" customWidth="1"/>
    <col min="7" max="7" width="8.37962962962963" customWidth="1"/>
    <col min="8" max="17" width="7.12962962962963" customWidth="1"/>
    <col min="18" max="18" width="8.5" customWidth="1"/>
    <col min="19" max="20" width="7.12962962962963" customWidth="1"/>
    <col min="21" max="22" width="9.75" customWidth="1"/>
  </cols>
  <sheetData>
    <row r="1" ht="16.35" customHeight="1" spans="1:20">
      <c r="A1" s="3"/>
      <c r="S1" s="14" t="s">
        <v>340</v>
      </c>
      <c r="T1" s="14"/>
    </row>
    <row r="2" ht="36.2" customHeight="1" spans="1:20">
      <c r="A2" s="15" t="s">
        <v>18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ht="24.2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31</v>
      </c>
      <c r="T3" s="8"/>
    </row>
    <row r="4" ht="28.5" customHeight="1" spans="1:20">
      <c r="A4" s="10" t="s">
        <v>156</v>
      </c>
      <c r="B4" s="10"/>
      <c r="C4" s="10"/>
      <c r="D4" s="10" t="s">
        <v>194</v>
      </c>
      <c r="E4" s="10" t="s">
        <v>195</v>
      </c>
      <c r="F4" s="10" t="s">
        <v>323</v>
      </c>
      <c r="G4" s="10" t="s">
        <v>198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 t="s">
        <v>201</v>
      </c>
      <c r="S4" s="10"/>
      <c r="T4" s="10"/>
    </row>
    <row r="5" ht="36.2" customHeight="1" spans="1:20">
      <c r="A5" s="10" t="s">
        <v>164</v>
      </c>
      <c r="B5" s="10" t="s">
        <v>165</v>
      </c>
      <c r="C5" s="10" t="s">
        <v>166</v>
      </c>
      <c r="D5" s="10"/>
      <c r="E5" s="10"/>
      <c r="F5" s="10"/>
      <c r="G5" s="10" t="s">
        <v>135</v>
      </c>
      <c r="H5" s="10" t="s">
        <v>341</v>
      </c>
      <c r="I5" s="10" t="s">
        <v>342</v>
      </c>
      <c r="J5" s="10" t="s">
        <v>343</v>
      </c>
      <c r="K5" s="10" t="s">
        <v>344</v>
      </c>
      <c r="L5" s="10" t="s">
        <v>345</v>
      </c>
      <c r="M5" s="10" t="s">
        <v>346</v>
      </c>
      <c r="N5" s="10" t="s">
        <v>347</v>
      </c>
      <c r="O5" s="10" t="s">
        <v>348</v>
      </c>
      <c r="P5" s="10" t="s">
        <v>349</v>
      </c>
      <c r="Q5" s="10" t="s">
        <v>350</v>
      </c>
      <c r="R5" s="10" t="s">
        <v>135</v>
      </c>
      <c r="S5" s="10" t="s">
        <v>269</v>
      </c>
      <c r="T5" s="10" t="s">
        <v>306</v>
      </c>
    </row>
    <row r="6" ht="22.9" customHeight="1" spans="1:20">
      <c r="A6" s="13"/>
      <c r="B6" s="13"/>
      <c r="C6" s="13"/>
      <c r="D6" s="13"/>
      <c r="E6" s="13" t="s">
        <v>135</v>
      </c>
      <c r="F6" s="27">
        <v>6.7909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>
        <v>6.7909</v>
      </c>
      <c r="S6" s="27">
        <v>6.7909</v>
      </c>
      <c r="T6" s="27"/>
    </row>
    <row r="7" ht="22.9" customHeight="1" spans="1:20">
      <c r="A7" s="13"/>
      <c r="B7" s="13"/>
      <c r="C7" s="13"/>
      <c r="D7" s="18" t="s">
        <v>153</v>
      </c>
      <c r="E7" s="18" t="s">
        <v>154</v>
      </c>
      <c r="F7" s="27">
        <v>6.7909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>
        <v>6.7909</v>
      </c>
      <c r="S7" s="27">
        <v>6.7909</v>
      </c>
      <c r="T7" s="27"/>
    </row>
    <row r="8" ht="22.9" customHeight="1" spans="1:20">
      <c r="A8" s="21" t="s">
        <v>167</v>
      </c>
      <c r="B8" s="21" t="s">
        <v>169</v>
      </c>
      <c r="C8" s="21" t="s">
        <v>171</v>
      </c>
      <c r="D8" s="17" t="s">
        <v>211</v>
      </c>
      <c r="E8" s="5" t="s">
        <v>173</v>
      </c>
      <c r="F8" s="6">
        <v>6.7909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>
        <v>6.7909</v>
      </c>
      <c r="S8" s="19">
        <v>6.7909</v>
      </c>
      <c r="T8" s="1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topLeftCell="F1" workbookViewId="0">
      <selection activeCell="Q11" sqref="Q11"/>
    </sheetView>
  </sheetViews>
  <sheetFormatPr defaultColWidth="10" defaultRowHeight="14.4" outlineLevelRow="7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7" width="7.12962962962963" customWidth="1"/>
    <col min="8" max="16" width="4.55555555555556" customWidth="1"/>
    <col min="17" max="17" width="5.77777777777778" customWidth="1"/>
    <col min="18" max="27" width="4.55555555555556" customWidth="1"/>
    <col min="28" max="29" width="7.12962962962963" customWidth="1"/>
    <col min="30" max="32" width="5.44444444444444" customWidth="1"/>
    <col min="33" max="33" width="7.12962962962963" customWidth="1"/>
    <col min="34" max="35" width="9.75" customWidth="1"/>
  </cols>
  <sheetData>
    <row r="1" ht="13.9" customHeight="1" spans="1:33">
      <c r="A1" s="3"/>
      <c r="F1" s="3"/>
      <c r="AF1" s="14" t="s">
        <v>351</v>
      </c>
      <c r="AG1" s="14"/>
    </row>
    <row r="2" ht="43.9" customHeight="1" spans="1:33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ht="24.2" customHeight="1" spans="1:3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8" t="s">
        <v>31</v>
      </c>
      <c r="AG3" s="8"/>
    </row>
    <row r="4" ht="24.95" customHeight="1" spans="1:33">
      <c r="A4" s="10" t="s">
        <v>156</v>
      </c>
      <c r="B4" s="10"/>
      <c r="C4" s="10"/>
      <c r="D4" s="10" t="s">
        <v>194</v>
      </c>
      <c r="E4" s="10" t="s">
        <v>195</v>
      </c>
      <c r="F4" s="10" t="s">
        <v>352</v>
      </c>
      <c r="G4" s="10" t="s">
        <v>353</v>
      </c>
      <c r="H4" s="10" t="s">
        <v>354</v>
      </c>
      <c r="I4" s="10" t="s">
        <v>355</v>
      </c>
      <c r="J4" s="10" t="s">
        <v>356</v>
      </c>
      <c r="K4" s="10" t="s">
        <v>357</v>
      </c>
      <c r="L4" s="10" t="s">
        <v>358</v>
      </c>
      <c r="M4" s="10" t="s">
        <v>359</v>
      </c>
      <c r="N4" s="10" t="s">
        <v>360</v>
      </c>
      <c r="O4" s="10" t="s">
        <v>361</v>
      </c>
      <c r="P4" s="10" t="s">
        <v>362</v>
      </c>
      <c r="Q4" s="10" t="s">
        <v>347</v>
      </c>
      <c r="R4" s="10" t="s">
        <v>349</v>
      </c>
      <c r="S4" s="10" t="s">
        <v>363</v>
      </c>
      <c r="T4" s="10" t="s">
        <v>342</v>
      </c>
      <c r="U4" s="10" t="s">
        <v>343</v>
      </c>
      <c r="V4" s="10" t="s">
        <v>346</v>
      </c>
      <c r="W4" s="10" t="s">
        <v>364</v>
      </c>
      <c r="X4" s="10" t="s">
        <v>365</v>
      </c>
      <c r="Y4" s="10" t="s">
        <v>366</v>
      </c>
      <c r="Z4" s="10" t="s">
        <v>367</v>
      </c>
      <c r="AA4" s="10" t="s">
        <v>345</v>
      </c>
      <c r="AB4" s="10" t="s">
        <v>368</v>
      </c>
      <c r="AC4" s="10" t="s">
        <v>369</v>
      </c>
      <c r="AD4" s="10" t="s">
        <v>348</v>
      </c>
      <c r="AE4" s="10" t="s">
        <v>370</v>
      </c>
      <c r="AF4" s="10" t="s">
        <v>371</v>
      </c>
      <c r="AG4" s="10" t="s">
        <v>350</v>
      </c>
    </row>
    <row r="5" ht="21.6" customHeight="1" spans="1:33">
      <c r="A5" s="10" t="s">
        <v>164</v>
      </c>
      <c r="B5" s="10" t="s">
        <v>165</v>
      </c>
      <c r="C5" s="10" t="s">
        <v>166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ht="22.9" customHeight="1" spans="1:33">
      <c r="A6" s="4"/>
      <c r="B6" s="26"/>
      <c r="C6" s="26"/>
      <c r="D6" s="5"/>
      <c r="E6" s="5" t="s">
        <v>135</v>
      </c>
      <c r="F6" s="27">
        <v>6.7909</v>
      </c>
      <c r="G6" s="27">
        <v>2.7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>
        <v>1.6364</v>
      </c>
      <c r="AC6" s="27">
        <v>2.4545</v>
      </c>
      <c r="AD6" s="27"/>
      <c r="AE6" s="27"/>
      <c r="AF6" s="27"/>
      <c r="AG6" s="27"/>
    </row>
    <row r="7" ht="22.9" customHeight="1" spans="1:33">
      <c r="A7" s="13"/>
      <c r="B7" s="13"/>
      <c r="C7" s="13"/>
      <c r="D7" s="18" t="s">
        <v>153</v>
      </c>
      <c r="E7" s="18" t="s">
        <v>154</v>
      </c>
      <c r="F7" s="27">
        <v>6.7909</v>
      </c>
      <c r="G7" s="27">
        <v>2.7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>
        <v>1.6364</v>
      </c>
      <c r="AC7" s="27">
        <v>2.4545</v>
      </c>
      <c r="AD7" s="27"/>
      <c r="AE7" s="27"/>
      <c r="AF7" s="27"/>
      <c r="AG7" s="27"/>
    </row>
    <row r="8" ht="22.9" customHeight="1" spans="1:33">
      <c r="A8" s="21" t="s">
        <v>167</v>
      </c>
      <c r="B8" s="21" t="s">
        <v>169</v>
      </c>
      <c r="C8" s="21" t="s">
        <v>171</v>
      </c>
      <c r="D8" s="17" t="s">
        <v>211</v>
      </c>
      <c r="E8" s="5" t="s">
        <v>173</v>
      </c>
      <c r="F8" s="19">
        <v>6.7909</v>
      </c>
      <c r="G8" s="19">
        <v>2.7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>
        <v>1.6364</v>
      </c>
      <c r="AC8" s="19">
        <v>2.4545</v>
      </c>
      <c r="AD8" s="19"/>
      <c r="AE8" s="19"/>
      <c r="AF8" s="19"/>
      <c r="AG8" s="19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2" sqref="A2:H7"/>
    </sheetView>
  </sheetViews>
  <sheetFormatPr defaultColWidth="10" defaultRowHeight="14.4" outlineLevelRow="6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8" width="13.75" customWidth="1"/>
    <col min="9" max="9" width="9.75" customWidth="1"/>
  </cols>
  <sheetData>
    <row r="1" ht="16.35" customHeight="1" spans="1:8">
      <c r="A1" s="3"/>
      <c r="G1" s="14" t="s">
        <v>372</v>
      </c>
      <c r="H1" s="14"/>
    </row>
    <row r="2" ht="33.6" customHeight="1" spans="1:8">
      <c r="A2" s="15" t="s">
        <v>20</v>
      </c>
      <c r="B2" s="15"/>
      <c r="C2" s="15"/>
      <c r="D2" s="15"/>
      <c r="E2" s="15"/>
      <c r="F2" s="15"/>
      <c r="G2" s="15"/>
      <c r="H2" s="15"/>
    </row>
    <row r="3" ht="24.2" customHeight="1" spans="1:8">
      <c r="A3" s="2" t="s">
        <v>30</v>
      </c>
      <c r="B3" s="2"/>
      <c r="C3" s="2"/>
      <c r="D3" s="2"/>
      <c r="E3" s="2"/>
      <c r="F3" s="2"/>
      <c r="G3" s="2"/>
      <c r="H3" s="8" t="s">
        <v>31</v>
      </c>
    </row>
    <row r="4" ht="23.25" customHeight="1" spans="1:8">
      <c r="A4" s="10" t="s">
        <v>373</v>
      </c>
      <c r="B4" s="10" t="s">
        <v>374</v>
      </c>
      <c r="C4" s="10" t="s">
        <v>375</v>
      </c>
      <c r="D4" s="10" t="s">
        <v>376</v>
      </c>
      <c r="E4" s="10" t="s">
        <v>377</v>
      </c>
      <c r="F4" s="10"/>
      <c r="G4" s="10"/>
      <c r="H4" s="10" t="s">
        <v>378</v>
      </c>
    </row>
    <row r="5" ht="25.9" customHeight="1" spans="1:8">
      <c r="A5" s="10"/>
      <c r="B5" s="10"/>
      <c r="C5" s="10"/>
      <c r="D5" s="10"/>
      <c r="E5" s="10" t="s">
        <v>137</v>
      </c>
      <c r="F5" s="10" t="s">
        <v>379</v>
      </c>
      <c r="G5" s="10" t="s">
        <v>380</v>
      </c>
      <c r="H5" s="10"/>
    </row>
    <row r="6" ht="22.9" customHeight="1" spans="1:8">
      <c r="A6" s="13"/>
      <c r="B6" s="13" t="s">
        <v>135</v>
      </c>
      <c r="C6" s="12">
        <v>0</v>
      </c>
      <c r="D6" s="12"/>
      <c r="E6" s="12"/>
      <c r="F6" s="12"/>
      <c r="G6" s="12"/>
      <c r="H6" s="12"/>
    </row>
    <row r="7" ht="22.9" customHeight="1" spans="1:8">
      <c r="A7" s="17" t="s">
        <v>153</v>
      </c>
      <c r="B7" s="17" t="s">
        <v>154</v>
      </c>
      <c r="C7" s="19" t="s">
        <v>339</v>
      </c>
      <c r="D7" s="19"/>
      <c r="E7" s="6"/>
      <c r="F7" s="19"/>
      <c r="G7" s="19"/>
      <c r="H7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  <col min="9" max="9" width="9.75" customWidth="1"/>
  </cols>
  <sheetData>
    <row r="1" ht="16.35" customHeight="1" spans="1:8">
      <c r="A1" s="3"/>
      <c r="G1" s="14" t="s">
        <v>381</v>
      </c>
      <c r="H1" s="14"/>
    </row>
    <row r="2" ht="38.85" customHeight="1" spans="1:8">
      <c r="A2" s="15" t="s">
        <v>21</v>
      </c>
      <c r="B2" s="15"/>
      <c r="C2" s="15"/>
      <c r="D2" s="15"/>
      <c r="E2" s="15"/>
      <c r="F2" s="15"/>
      <c r="G2" s="15"/>
      <c r="H2" s="15"/>
    </row>
    <row r="3" ht="24.2" customHeight="1" spans="1:8">
      <c r="A3" s="2" t="s">
        <v>30</v>
      </c>
      <c r="B3" s="2"/>
      <c r="C3" s="2"/>
      <c r="D3" s="2"/>
      <c r="E3" s="2"/>
      <c r="F3" s="2"/>
      <c r="G3" s="2"/>
      <c r="H3" s="8" t="s">
        <v>31</v>
      </c>
    </row>
    <row r="4" ht="23.25" customHeight="1" spans="1:8">
      <c r="A4" s="10" t="s">
        <v>157</v>
      </c>
      <c r="B4" s="10" t="s">
        <v>158</v>
      </c>
      <c r="C4" s="10" t="s">
        <v>135</v>
      </c>
      <c r="D4" s="10" t="s">
        <v>382</v>
      </c>
      <c r="E4" s="10"/>
      <c r="F4" s="10"/>
      <c r="G4" s="10"/>
      <c r="H4" s="10" t="s">
        <v>160</v>
      </c>
    </row>
    <row r="5" ht="19.9" customHeight="1" spans="1:8">
      <c r="A5" s="10"/>
      <c r="B5" s="10"/>
      <c r="C5" s="10"/>
      <c r="D5" s="10" t="s">
        <v>137</v>
      </c>
      <c r="E5" s="10" t="s">
        <v>235</v>
      </c>
      <c r="F5" s="10"/>
      <c r="G5" s="10" t="s">
        <v>236</v>
      </c>
      <c r="H5" s="10"/>
    </row>
    <row r="6" ht="27.6" customHeight="1" spans="1:8">
      <c r="A6" s="10"/>
      <c r="B6" s="10"/>
      <c r="C6" s="10"/>
      <c r="D6" s="10"/>
      <c r="E6" s="10" t="s">
        <v>214</v>
      </c>
      <c r="F6" s="10" t="s">
        <v>205</v>
      </c>
      <c r="G6" s="10"/>
      <c r="H6" s="10"/>
    </row>
    <row r="7" ht="22.9" customHeight="1" spans="1:8">
      <c r="A7" s="13"/>
      <c r="B7" s="4" t="s">
        <v>135</v>
      </c>
      <c r="C7" s="12">
        <v>0</v>
      </c>
      <c r="D7" s="12"/>
      <c r="E7" s="12"/>
      <c r="F7" s="12"/>
      <c r="G7" s="12"/>
      <c r="H7" s="12"/>
    </row>
    <row r="8" ht="22.9" customHeight="1" spans="1:8">
      <c r="A8" s="11"/>
      <c r="B8" s="11"/>
      <c r="C8" s="24" t="s">
        <v>339</v>
      </c>
      <c r="D8" s="12"/>
      <c r="E8" s="12"/>
      <c r="F8" s="12"/>
      <c r="G8" s="12"/>
      <c r="H8" s="12"/>
    </row>
    <row r="9" ht="22.9" customHeight="1" spans="1:8">
      <c r="A9" s="18"/>
      <c r="B9" s="18"/>
      <c r="C9" s="12"/>
      <c r="D9" s="12"/>
      <c r="E9" s="12"/>
      <c r="F9" s="12"/>
      <c r="G9" s="12"/>
      <c r="H9" s="12"/>
    </row>
    <row r="10" ht="22.9" customHeight="1" spans="1:8">
      <c r="A10" s="18"/>
      <c r="B10" s="18"/>
      <c r="C10" s="12"/>
      <c r="D10" s="12"/>
      <c r="E10" s="12"/>
      <c r="F10" s="12"/>
      <c r="G10" s="12"/>
      <c r="H10" s="12"/>
    </row>
    <row r="11" ht="22.9" customHeight="1" spans="1:8">
      <c r="A11" s="18"/>
      <c r="B11" s="18"/>
      <c r="C11" s="12"/>
      <c r="D11" s="12"/>
      <c r="E11" s="12"/>
      <c r="F11" s="12"/>
      <c r="G11" s="12"/>
      <c r="H11" s="12"/>
    </row>
    <row r="12" ht="22.9" customHeight="1" spans="1:8">
      <c r="A12" s="17"/>
      <c r="B12" s="17"/>
      <c r="C12" s="6"/>
      <c r="D12" s="6"/>
      <c r="E12" s="19"/>
      <c r="F12" s="19"/>
      <c r="G12" s="19"/>
      <c r="H12" s="19"/>
    </row>
    <row r="13" spans="1:1">
      <c r="A13" s="25" t="s">
        <v>383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10" defaultRowHeight="14.4"/>
  <cols>
    <col min="1" max="1" width="4.5" customWidth="1"/>
    <col min="2" max="2" width="4.75" customWidth="1"/>
    <col min="3" max="3" width="5" customWidth="1"/>
    <col min="4" max="4" width="6.62962962962963" customWidth="1"/>
    <col min="5" max="5" width="16.3796296296296" customWidth="1"/>
    <col min="6" max="6" width="11.75" customWidth="1"/>
    <col min="7" max="20" width="7.12962962962963" customWidth="1"/>
    <col min="21" max="22" width="9.75" customWidth="1"/>
  </cols>
  <sheetData>
    <row r="1" ht="16.35" customHeight="1" spans="1:20">
      <c r="A1" s="3"/>
      <c r="S1" s="14" t="s">
        <v>384</v>
      </c>
      <c r="T1" s="14"/>
    </row>
    <row r="2" ht="47.45" customHeight="1" spans="1:17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ht="24.2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31</v>
      </c>
      <c r="T3" s="8"/>
    </row>
    <row r="4" ht="27.6" customHeight="1" spans="1:20">
      <c r="A4" s="10" t="s">
        <v>156</v>
      </c>
      <c r="B4" s="10"/>
      <c r="C4" s="10"/>
      <c r="D4" s="10" t="s">
        <v>194</v>
      </c>
      <c r="E4" s="10" t="s">
        <v>195</v>
      </c>
      <c r="F4" s="10" t="s">
        <v>196</v>
      </c>
      <c r="G4" s="10" t="s">
        <v>197</v>
      </c>
      <c r="H4" s="10" t="s">
        <v>198</v>
      </c>
      <c r="I4" s="10" t="s">
        <v>199</v>
      </c>
      <c r="J4" s="10" t="s">
        <v>200</v>
      </c>
      <c r="K4" s="10" t="s">
        <v>201</v>
      </c>
      <c r="L4" s="10" t="s">
        <v>202</v>
      </c>
      <c r="M4" s="10" t="s">
        <v>203</v>
      </c>
      <c r="N4" s="10" t="s">
        <v>204</v>
      </c>
      <c r="O4" s="10" t="s">
        <v>205</v>
      </c>
      <c r="P4" s="10" t="s">
        <v>206</v>
      </c>
      <c r="Q4" s="10" t="s">
        <v>207</v>
      </c>
      <c r="R4" s="10" t="s">
        <v>208</v>
      </c>
      <c r="S4" s="10" t="s">
        <v>209</v>
      </c>
      <c r="T4" s="10" t="s">
        <v>210</v>
      </c>
    </row>
    <row r="5" ht="19.9" customHeight="1" spans="1:20">
      <c r="A5" s="10" t="s">
        <v>164</v>
      </c>
      <c r="B5" s="10" t="s">
        <v>165</v>
      </c>
      <c r="C5" s="10" t="s">
        <v>166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ht="22.9" customHeight="1" spans="1:20">
      <c r="A6" s="13"/>
      <c r="B6" s="13"/>
      <c r="C6" s="13"/>
      <c r="D6" s="13"/>
      <c r="E6" s="13" t="s">
        <v>135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/>
      <c r="E7" s="11" t="s">
        <v>339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9" customHeight="1" spans="1:20">
      <c r="A8" s="20"/>
      <c r="B8" s="20"/>
      <c r="C8" s="20"/>
      <c r="D8" s="18"/>
      <c r="E8" s="1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9" customHeight="1" spans="1:20">
      <c r="A9" s="21"/>
      <c r="B9" s="21"/>
      <c r="C9" s="21"/>
      <c r="D9" s="17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E5" sqref="E5"/>
    </sheetView>
  </sheetViews>
  <sheetFormatPr defaultColWidth="10" defaultRowHeight="14.4" outlineLevelCol="2"/>
  <cols>
    <col min="1" max="1" width="6.37962962962963" customWidth="1"/>
    <col min="2" max="2" width="9.87962962962963" customWidth="1"/>
    <col min="3" max="3" width="52.3796296296296" customWidth="1"/>
    <col min="4" max="4" width="9.75" customWidth="1"/>
  </cols>
  <sheetData>
    <row r="1" ht="32.85" customHeight="1" spans="1:3">
      <c r="A1" s="3"/>
      <c r="B1" s="9" t="s">
        <v>4</v>
      </c>
      <c r="C1" s="9"/>
    </row>
    <row r="2" ht="24.95" customHeight="1" spans="2:3">
      <c r="B2" s="9"/>
      <c r="C2" s="9"/>
    </row>
    <row r="3" ht="30" customHeight="1" spans="2:3">
      <c r="B3" s="61" t="s">
        <v>5</v>
      </c>
      <c r="C3" s="61"/>
    </row>
    <row r="4" ht="30" customHeight="1" spans="2:3">
      <c r="B4" s="62">
        <v>1</v>
      </c>
      <c r="C4" s="63" t="s">
        <v>6</v>
      </c>
    </row>
    <row r="5" ht="30" customHeight="1" spans="2:3">
      <c r="B5" s="62">
        <v>2</v>
      </c>
      <c r="C5" s="64" t="s">
        <v>7</v>
      </c>
    </row>
    <row r="6" ht="30" customHeight="1" spans="2:3">
      <c r="B6" s="62">
        <v>3</v>
      </c>
      <c r="C6" s="65" t="s">
        <v>8</v>
      </c>
    </row>
    <row r="7" ht="30" customHeight="1" spans="2:3">
      <c r="B7" s="62">
        <v>4</v>
      </c>
      <c r="C7" s="66" t="s">
        <v>9</v>
      </c>
    </row>
    <row r="8" ht="30" customHeight="1" spans="2:3">
      <c r="B8" s="62">
        <v>5</v>
      </c>
      <c r="C8" s="66" t="s">
        <v>10</v>
      </c>
    </row>
    <row r="9" ht="30" customHeight="1" spans="2:3">
      <c r="B9" s="62">
        <v>6</v>
      </c>
      <c r="C9" s="63" t="s">
        <v>11</v>
      </c>
    </row>
    <row r="10" ht="30" customHeight="1" spans="2:3">
      <c r="B10" s="62">
        <v>7</v>
      </c>
      <c r="C10" s="65" t="s">
        <v>12</v>
      </c>
    </row>
    <row r="11" ht="30" customHeight="1" spans="2:3">
      <c r="B11" s="62">
        <v>8</v>
      </c>
      <c r="C11" s="67" t="s">
        <v>13</v>
      </c>
    </row>
    <row r="12" ht="30" customHeight="1" spans="2:3">
      <c r="B12" s="62">
        <v>9</v>
      </c>
      <c r="C12" s="66" t="s">
        <v>14</v>
      </c>
    </row>
    <row r="13" ht="30" customHeight="1" spans="2:3">
      <c r="B13" s="62">
        <v>10</v>
      </c>
      <c r="C13" s="66" t="s">
        <v>15</v>
      </c>
    </row>
    <row r="14" ht="30" customHeight="1" spans="2:3">
      <c r="B14" s="62">
        <v>11</v>
      </c>
      <c r="C14" s="66" t="s">
        <v>16</v>
      </c>
    </row>
    <row r="15" ht="30" customHeight="1" spans="2:3">
      <c r="B15" s="62">
        <v>12</v>
      </c>
      <c r="C15" s="66" t="s">
        <v>17</v>
      </c>
    </row>
    <row r="16" ht="30" customHeight="1" spans="2:3">
      <c r="B16" s="62">
        <v>13</v>
      </c>
      <c r="C16" s="66" t="s">
        <v>18</v>
      </c>
    </row>
    <row r="17" ht="30" customHeight="1" spans="2:3">
      <c r="B17" s="62">
        <v>14</v>
      </c>
      <c r="C17" s="66" t="s">
        <v>19</v>
      </c>
    </row>
    <row r="18" ht="30" customHeight="1" spans="2:3">
      <c r="B18" s="62">
        <v>15</v>
      </c>
      <c r="C18" s="66" t="s">
        <v>20</v>
      </c>
    </row>
    <row r="19" ht="30" customHeight="1" spans="2:3">
      <c r="B19" s="62">
        <v>16</v>
      </c>
      <c r="C19" s="66" t="s">
        <v>21</v>
      </c>
    </row>
    <row r="20" ht="30" customHeight="1" spans="2:3">
      <c r="B20" s="62">
        <v>17</v>
      </c>
      <c r="C20" s="66" t="s">
        <v>22</v>
      </c>
    </row>
    <row r="21" ht="30" customHeight="1" spans="2:3">
      <c r="B21" s="62">
        <v>18</v>
      </c>
      <c r="C21" s="66" t="s">
        <v>23</v>
      </c>
    </row>
    <row r="22" ht="30" customHeight="1" spans="2:3">
      <c r="B22" s="62">
        <v>19</v>
      </c>
      <c r="C22" s="66" t="s">
        <v>24</v>
      </c>
    </row>
    <row r="23" ht="30" customHeight="1" spans="2:3">
      <c r="B23" s="62">
        <v>20</v>
      </c>
      <c r="C23" s="66" t="s">
        <v>25</v>
      </c>
    </row>
    <row r="24" ht="30" customHeight="1" spans="2:3">
      <c r="B24" s="62">
        <v>21</v>
      </c>
      <c r="C24" s="66" t="s">
        <v>26</v>
      </c>
    </row>
    <row r="25" ht="30" customHeight="1" spans="2:3">
      <c r="B25" s="62">
        <v>22</v>
      </c>
      <c r="C25" s="66" t="s">
        <v>27</v>
      </c>
    </row>
    <row r="26" ht="30" customHeight="1" spans="2:3">
      <c r="B26" s="62">
        <v>23</v>
      </c>
      <c r="C26" s="66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10" defaultRowHeight="14.4"/>
  <cols>
    <col min="1" max="1" width="3.75" customWidth="1"/>
    <col min="2" max="3" width="3.87962962962963" customWidth="1"/>
    <col min="4" max="4" width="6.75" customWidth="1"/>
    <col min="5" max="5" width="15.8796296296296" customWidth="1"/>
    <col min="6" max="6" width="9.25" customWidth="1"/>
    <col min="7" max="20" width="7.12962962962963" customWidth="1"/>
    <col min="21" max="22" width="9.75" customWidth="1"/>
  </cols>
  <sheetData>
    <row r="1" ht="16.35" customHeight="1" spans="1:20">
      <c r="A1" s="3"/>
      <c r="S1" s="14" t="s">
        <v>385</v>
      </c>
      <c r="T1" s="14"/>
    </row>
    <row r="2" ht="47.45" customHeight="1" spans="1:20">
      <c r="A2" s="15" t="s">
        <v>23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ht="21.6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31</v>
      </c>
      <c r="T3" s="8"/>
    </row>
    <row r="4" ht="29.25" customHeight="1" spans="1:20">
      <c r="A4" s="10" t="s">
        <v>156</v>
      </c>
      <c r="B4" s="10"/>
      <c r="C4" s="10"/>
      <c r="D4" s="10" t="s">
        <v>194</v>
      </c>
      <c r="E4" s="10" t="s">
        <v>195</v>
      </c>
      <c r="F4" s="10" t="s">
        <v>213</v>
      </c>
      <c r="G4" s="10" t="s">
        <v>159</v>
      </c>
      <c r="H4" s="10"/>
      <c r="I4" s="10"/>
      <c r="J4" s="10"/>
      <c r="K4" s="10" t="s">
        <v>160</v>
      </c>
      <c r="L4" s="10"/>
      <c r="M4" s="10"/>
      <c r="N4" s="10"/>
      <c r="O4" s="10"/>
      <c r="P4" s="10"/>
      <c r="Q4" s="10"/>
      <c r="R4" s="10"/>
      <c r="S4" s="10"/>
      <c r="T4" s="10"/>
    </row>
    <row r="5" ht="50.1" customHeight="1" spans="1:20">
      <c r="A5" s="10" t="s">
        <v>164</v>
      </c>
      <c r="B5" s="10" t="s">
        <v>165</v>
      </c>
      <c r="C5" s="10" t="s">
        <v>166</v>
      </c>
      <c r="D5" s="10"/>
      <c r="E5" s="10"/>
      <c r="F5" s="10"/>
      <c r="G5" s="10" t="s">
        <v>135</v>
      </c>
      <c r="H5" s="10" t="s">
        <v>214</v>
      </c>
      <c r="I5" s="10" t="s">
        <v>215</v>
      </c>
      <c r="J5" s="10" t="s">
        <v>205</v>
      </c>
      <c r="K5" s="10" t="s">
        <v>135</v>
      </c>
      <c r="L5" s="10" t="s">
        <v>217</v>
      </c>
      <c r="M5" s="10" t="s">
        <v>218</v>
      </c>
      <c r="N5" s="10" t="s">
        <v>207</v>
      </c>
      <c r="O5" s="10" t="s">
        <v>219</v>
      </c>
      <c r="P5" s="10" t="s">
        <v>220</v>
      </c>
      <c r="Q5" s="10" t="s">
        <v>221</v>
      </c>
      <c r="R5" s="10" t="s">
        <v>203</v>
      </c>
      <c r="S5" s="10" t="s">
        <v>206</v>
      </c>
      <c r="T5" s="10" t="s">
        <v>210</v>
      </c>
    </row>
    <row r="6" ht="22.9" customHeight="1" spans="1:20">
      <c r="A6" s="13"/>
      <c r="B6" s="13"/>
      <c r="C6" s="13"/>
      <c r="D6" s="13"/>
      <c r="E6" s="13" t="s">
        <v>135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/>
      <c r="E7" s="11" t="s">
        <v>339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9" customHeight="1" spans="1:20">
      <c r="A8" s="20"/>
      <c r="B8" s="20"/>
      <c r="C8" s="20"/>
      <c r="D8" s="18"/>
      <c r="E8" s="1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9" customHeight="1" spans="1:20">
      <c r="A9" s="21"/>
      <c r="B9" s="21"/>
      <c r="C9" s="21"/>
      <c r="D9" s="17"/>
      <c r="E9" s="22"/>
      <c r="F9" s="1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1" sqref="H1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  <col min="9" max="9" width="9.75" customWidth="1"/>
  </cols>
  <sheetData>
    <row r="1" ht="16.35" customHeight="1" spans="1:8">
      <c r="A1" s="3"/>
      <c r="H1" s="14" t="s">
        <v>386</v>
      </c>
    </row>
    <row r="2" ht="38.85" customHeight="1" spans="1:8">
      <c r="A2" s="15" t="s">
        <v>387</v>
      </c>
      <c r="B2" s="15"/>
      <c r="C2" s="15"/>
      <c r="D2" s="15"/>
      <c r="E2" s="15"/>
      <c r="F2" s="15"/>
      <c r="G2" s="15"/>
      <c r="H2" s="15"/>
    </row>
    <row r="3" ht="24.2" customHeight="1" spans="1:8">
      <c r="A3" s="2" t="s">
        <v>30</v>
      </c>
      <c r="B3" s="2"/>
      <c r="C3" s="2"/>
      <c r="D3" s="2"/>
      <c r="E3" s="2"/>
      <c r="F3" s="2"/>
      <c r="G3" s="2"/>
      <c r="H3" s="8" t="s">
        <v>31</v>
      </c>
    </row>
    <row r="4" ht="19.9" customHeight="1" spans="1:8">
      <c r="A4" s="10" t="s">
        <v>157</v>
      </c>
      <c r="B4" s="10" t="s">
        <v>158</v>
      </c>
      <c r="C4" s="10" t="s">
        <v>135</v>
      </c>
      <c r="D4" s="10" t="s">
        <v>388</v>
      </c>
      <c r="E4" s="10"/>
      <c r="F4" s="10"/>
      <c r="G4" s="10"/>
      <c r="H4" s="10" t="s">
        <v>160</v>
      </c>
    </row>
    <row r="5" ht="23.25" customHeight="1" spans="1:8">
      <c r="A5" s="10"/>
      <c r="B5" s="10"/>
      <c r="C5" s="10"/>
      <c r="D5" s="10" t="s">
        <v>137</v>
      </c>
      <c r="E5" s="10" t="s">
        <v>235</v>
      </c>
      <c r="F5" s="10"/>
      <c r="G5" s="10" t="s">
        <v>236</v>
      </c>
      <c r="H5" s="10"/>
    </row>
    <row r="6" ht="23.25" customHeight="1" spans="1:8">
      <c r="A6" s="10"/>
      <c r="B6" s="10"/>
      <c r="C6" s="10"/>
      <c r="D6" s="10"/>
      <c r="E6" s="10" t="s">
        <v>214</v>
      </c>
      <c r="F6" s="10" t="s">
        <v>205</v>
      </c>
      <c r="G6" s="10"/>
      <c r="H6" s="10"/>
    </row>
    <row r="7" ht="22.9" customHeight="1" spans="1:8">
      <c r="A7" s="13"/>
      <c r="B7" s="4" t="s">
        <v>135</v>
      </c>
      <c r="C7" s="12">
        <v>0</v>
      </c>
      <c r="D7" s="12"/>
      <c r="E7" s="12"/>
      <c r="F7" s="12"/>
      <c r="G7" s="12"/>
      <c r="H7" s="12"/>
    </row>
    <row r="8" ht="22.9" customHeight="1" spans="1:8">
      <c r="A8" s="11"/>
      <c r="B8" s="11"/>
      <c r="C8" s="12"/>
      <c r="D8" s="12"/>
      <c r="E8" s="12"/>
      <c r="F8" s="12"/>
      <c r="G8" s="12"/>
      <c r="H8" s="12"/>
    </row>
    <row r="9" ht="22.9" customHeight="1" spans="1:8">
      <c r="A9" s="18"/>
      <c r="B9" s="18"/>
      <c r="C9" s="12"/>
      <c r="D9" s="12"/>
      <c r="E9" s="12"/>
      <c r="F9" s="12"/>
      <c r="G9" s="12"/>
      <c r="H9" s="12"/>
    </row>
    <row r="10" ht="22.9" customHeight="1" spans="1:8">
      <c r="A10" s="18"/>
      <c r="B10" s="18"/>
      <c r="C10" s="12"/>
      <c r="D10" s="12"/>
      <c r="E10" s="12"/>
      <c r="F10" s="12"/>
      <c r="G10" s="12"/>
      <c r="H10" s="12"/>
    </row>
    <row r="11" ht="22.9" customHeight="1" spans="1:8">
      <c r="A11" s="18"/>
      <c r="B11" s="18"/>
      <c r="C11" s="12"/>
      <c r="D11" s="12"/>
      <c r="E11" s="12"/>
      <c r="F11" s="12"/>
      <c r="G11" s="12"/>
      <c r="H11" s="12"/>
    </row>
    <row r="12" ht="22.9" customHeight="1" spans="1:8">
      <c r="A12" s="17"/>
      <c r="B12" s="17"/>
      <c r="C12" s="6"/>
      <c r="D12" s="6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1" sqref="H1"/>
    </sheetView>
  </sheetViews>
  <sheetFormatPr defaultColWidth="10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  <col min="9" max="9" width="9.75" customWidth="1"/>
  </cols>
  <sheetData>
    <row r="1" ht="16.35" customHeight="1" spans="1:8">
      <c r="A1" s="3"/>
      <c r="H1" s="14" t="s">
        <v>389</v>
      </c>
    </row>
    <row r="2" ht="38.85" customHeight="1" spans="1:8">
      <c r="A2" s="15" t="s">
        <v>25</v>
      </c>
      <c r="B2" s="15"/>
      <c r="C2" s="15"/>
      <c r="D2" s="15"/>
      <c r="E2" s="15"/>
      <c r="F2" s="15"/>
      <c r="G2" s="15"/>
      <c r="H2" s="15"/>
    </row>
    <row r="3" ht="24.2" customHeight="1" spans="1:8">
      <c r="A3" s="2" t="s">
        <v>30</v>
      </c>
      <c r="B3" s="2"/>
      <c r="C3" s="2"/>
      <c r="D3" s="2"/>
      <c r="E3" s="2"/>
      <c r="F3" s="2"/>
      <c r="G3" s="2"/>
      <c r="H3" s="8" t="s">
        <v>31</v>
      </c>
    </row>
    <row r="4" ht="20.65" customHeight="1" spans="1:8">
      <c r="A4" s="10" t="s">
        <v>157</v>
      </c>
      <c r="B4" s="10" t="s">
        <v>158</v>
      </c>
      <c r="C4" s="10" t="s">
        <v>135</v>
      </c>
      <c r="D4" s="10" t="s">
        <v>390</v>
      </c>
      <c r="E4" s="10"/>
      <c r="F4" s="10"/>
      <c r="G4" s="10"/>
      <c r="H4" s="10" t="s">
        <v>160</v>
      </c>
    </row>
    <row r="5" ht="18.95" customHeight="1" spans="1:8">
      <c r="A5" s="10"/>
      <c r="B5" s="10"/>
      <c r="C5" s="10"/>
      <c r="D5" s="10" t="s">
        <v>137</v>
      </c>
      <c r="E5" s="10" t="s">
        <v>235</v>
      </c>
      <c r="F5" s="10"/>
      <c r="G5" s="10" t="s">
        <v>236</v>
      </c>
      <c r="H5" s="10"/>
    </row>
    <row r="6" ht="24.2" customHeight="1" spans="1:8">
      <c r="A6" s="10"/>
      <c r="B6" s="10"/>
      <c r="C6" s="10"/>
      <c r="D6" s="10"/>
      <c r="E6" s="10" t="s">
        <v>214</v>
      </c>
      <c r="F6" s="10" t="s">
        <v>205</v>
      </c>
      <c r="G6" s="10"/>
      <c r="H6" s="10"/>
    </row>
    <row r="7" ht="22.9" customHeight="1" spans="1:8">
      <c r="A7" s="13"/>
      <c r="B7" s="4" t="s">
        <v>135</v>
      </c>
      <c r="C7" s="12">
        <v>0</v>
      </c>
      <c r="D7" s="12"/>
      <c r="E7" s="12"/>
      <c r="F7" s="12"/>
      <c r="G7" s="12"/>
      <c r="H7" s="12"/>
    </row>
    <row r="8" ht="22.9" customHeight="1" spans="1:8">
      <c r="A8" s="11"/>
      <c r="B8" s="11" t="s">
        <v>339</v>
      </c>
      <c r="C8" s="12"/>
      <c r="D8" s="12"/>
      <c r="E8" s="12"/>
      <c r="F8" s="12"/>
      <c r="G8" s="12"/>
      <c r="H8" s="12"/>
    </row>
    <row r="9" ht="22.9" customHeight="1" spans="1:8">
      <c r="A9" s="18"/>
      <c r="B9" s="18"/>
      <c r="C9" s="12"/>
      <c r="D9" s="12"/>
      <c r="E9" s="12"/>
      <c r="F9" s="12"/>
      <c r="G9" s="12"/>
      <c r="H9" s="12"/>
    </row>
    <row r="10" ht="22.9" customHeight="1" spans="1:8">
      <c r="A10" s="18"/>
      <c r="B10" s="18"/>
      <c r="C10" s="12"/>
      <c r="D10" s="12"/>
      <c r="E10" s="12"/>
      <c r="F10" s="12"/>
      <c r="G10" s="12"/>
      <c r="H10" s="12"/>
    </row>
    <row r="11" ht="22.9" customHeight="1" spans="1:8">
      <c r="A11" s="18"/>
      <c r="B11" s="18"/>
      <c r="C11" s="12"/>
      <c r="D11" s="12"/>
      <c r="E11" s="12"/>
      <c r="F11" s="12"/>
      <c r="G11" s="12"/>
      <c r="H11" s="12"/>
    </row>
    <row r="12" ht="22.9" customHeight="1" spans="1:8">
      <c r="A12" s="17"/>
      <c r="B12" s="17"/>
      <c r="C12" s="6"/>
      <c r="D12" s="6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D13" sqref="D13"/>
    </sheetView>
  </sheetViews>
  <sheetFormatPr defaultColWidth="10" defaultRowHeight="14.4"/>
  <cols>
    <col min="1" max="1" width="10" customWidth="1"/>
    <col min="2" max="2" width="21.75" customWidth="1"/>
    <col min="3" max="3" width="9.37962962962963" customWidth="1"/>
    <col min="4" max="4" width="9" customWidth="1"/>
    <col min="5" max="5" width="13.25" customWidth="1"/>
    <col min="6" max="16" width="7.75" customWidth="1"/>
    <col min="17" max="20" width="9.75" customWidth="1"/>
  </cols>
  <sheetData>
    <row r="1" ht="16.35" customHeight="1" spans="1:16">
      <c r="A1" s="3"/>
      <c r="O1" s="14" t="s">
        <v>391</v>
      </c>
      <c r="P1" s="14"/>
    </row>
    <row r="2" ht="45.75" customHeight="1" spans="1:16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ht="18.2" customHeight="1" spans="1:16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 t="s">
        <v>31</v>
      </c>
      <c r="P3" s="8"/>
    </row>
    <row r="4" ht="26.1" customHeight="1" spans="1:16">
      <c r="A4" s="10" t="s">
        <v>194</v>
      </c>
      <c r="B4" s="10" t="s">
        <v>392</v>
      </c>
      <c r="C4" s="10" t="s">
        <v>135</v>
      </c>
      <c r="D4" s="10"/>
      <c r="E4" s="10" t="s">
        <v>393</v>
      </c>
      <c r="F4" s="10"/>
      <c r="G4" s="10"/>
      <c r="H4" s="10"/>
      <c r="I4" s="10"/>
      <c r="J4" s="10"/>
      <c r="K4" s="10"/>
      <c r="L4" s="10"/>
      <c r="M4" s="10"/>
      <c r="N4" s="10"/>
      <c r="O4" s="10" t="s">
        <v>394</v>
      </c>
      <c r="P4" s="10"/>
    </row>
    <row r="5" ht="31.9" customHeight="1" spans="1:16">
      <c r="A5" s="10"/>
      <c r="B5" s="10"/>
      <c r="C5" s="10" t="s">
        <v>237</v>
      </c>
      <c r="D5" s="10" t="s">
        <v>238</v>
      </c>
      <c r="E5" s="10" t="s">
        <v>395</v>
      </c>
      <c r="F5" s="10" t="s">
        <v>138</v>
      </c>
      <c r="G5" s="10"/>
      <c r="H5" s="10"/>
      <c r="I5" s="10"/>
      <c r="J5" s="10"/>
      <c r="K5" s="10"/>
      <c r="L5" s="10" t="s">
        <v>396</v>
      </c>
      <c r="M5" s="10" t="s">
        <v>140</v>
      </c>
      <c r="N5" s="10" t="s">
        <v>141</v>
      </c>
      <c r="O5" s="10" t="s">
        <v>397</v>
      </c>
      <c r="P5" s="10" t="s">
        <v>398</v>
      </c>
    </row>
    <row r="6" ht="44.85" customHeight="1" spans="1:16">
      <c r="A6" s="10"/>
      <c r="B6" s="10"/>
      <c r="C6" s="10"/>
      <c r="D6" s="10"/>
      <c r="E6" s="10"/>
      <c r="F6" s="10" t="s">
        <v>399</v>
      </c>
      <c r="G6" s="10" t="s">
        <v>400</v>
      </c>
      <c r="H6" s="10" t="s">
        <v>401</v>
      </c>
      <c r="I6" s="10" t="s">
        <v>402</v>
      </c>
      <c r="J6" s="10" t="s">
        <v>403</v>
      </c>
      <c r="K6" s="10" t="s">
        <v>404</v>
      </c>
      <c r="L6" s="10"/>
      <c r="M6" s="10"/>
      <c r="N6" s="10"/>
      <c r="O6" s="10"/>
      <c r="P6" s="10"/>
    </row>
    <row r="7" ht="18.95" customHeight="1" spans="1:16">
      <c r="A7" s="13"/>
      <c r="B7" s="4" t="s">
        <v>135</v>
      </c>
      <c r="C7" s="16">
        <v>102.6</v>
      </c>
      <c r="D7" s="16">
        <v>847.5</v>
      </c>
      <c r="E7" s="12">
        <v>950.1</v>
      </c>
      <c r="F7" s="12">
        <v>950.1</v>
      </c>
      <c r="G7" s="12">
        <v>907.1</v>
      </c>
      <c r="H7" s="12">
        <v>43</v>
      </c>
      <c r="I7" s="12"/>
      <c r="J7" s="12"/>
      <c r="K7" s="12"/>
      <c r="L7" s="12"/>
      <c r="M7" s="12"/>
      <c r="N7" s="12"/>
      <c r="O7" s="12">
        <v>950.1</v>
      </c>
      <c r="P7" s="13"/>
    </row>
    <row r="8" ht="18.95" customHeight="1" spans="1:16">
      <c r="A8" s="11">
        <v>202008</v>
      </c>
      <c r="B8" s="11" t="s">
        <v>3</v>
      </c>
      <c r="C8" s="16">
        <v>102.6</v>
      </c>
      <c r="D8" s="16">
        <v>847.5</v>
      </c>
      <c r="E8" s="12">
        <v>950.1</v>
      </c>
      <c r="F8" s="12">
        <v>950.1</v>
      </c>
      <c r="G8" s="12">
        <v>907.1</v>
      </c>
      <c r="H8" s="12">
        <v>43</v>
      </c>
      <c r="I8" s="12"/>
      <c r="J8" s="12"/>
      <c r="K8" s="12"/>
      <c r="L8" s="12"/>
      <c r="M8" s="12"/>
      <c r="N8" s="12"/>
      <c r="O8" s="12">
        <v>950.1</v>
      </c>
      <c r="P8" s="13"/>
    </row>
    <row r="9" ht="18.95" customHeight="1" spans="1:16">
      <c r="A9" s="17" t="s">
        <v>405</v>
      </c>
      <c r="B9" s="17" t="s">
        <v>406</v>
      </c>
      <c r="C9" s="6">
        <v>50</v>
      </c>
      <c r="D9" s="6"/>
      <c r="E9" s="6">
        <v>50</v>
      </c>
      <c r="F9" s="6">
        <v>50</v>
      </c>
      <c r="G9" s="6">
        <v>50</v>
      </c>
      <c r="H9" s="6"/>
      <c r="I9" s="6"/>
      <c r="J9" s="6"/>
      <c r="K9" s="6"/>
      <c r="L9" s="6"/>
      <c r="M9" s="6"/>
      <c r="N9" s="6"/>
      <c r="O9" s="6">
        <v>50</v>
      </c>
      <c r="P9" s="5"/>
    </row>
    <row r="10" ht="18.95" customHeight="1" spans="1:16">
      <c r="A10" s="17" t="s">
        <v>405</v>
      </c>
      <c r="B10" s="17" t="s">
        <v>407</v>
      </c>
      <c r="C10" s="6">
        <v>52.6</v>
      </c>
      <c r="D10" s="6"/>
      <c r="E10" s="6">
        <v>52.6</v>
      </c>
      <c r="F10" s="6">
        <v>52.6</v>
      </c>
      <c r="G10" s="6">
        <v>9.6</v>
      </c>
      <c r="H10" s="6">
        <v>43</v>
      </c>
      <c r="I10" s="6"/>
      <c r="J10" s="6"/>
      <c r="K10" s="6"/>
      <c r="L10" s="6"/>
      <c r="M10" s="6"/>
      <c r="N10" s="6"/>
      <c r="O10" s="6">
        <v>52.6</v>
      </c>
      <c r="P10" s="5"/>
    </row>
    <row r="11" ht="18.95" customHeight="1" spans="1:16">
      <c r="A11" s="17" t="s">
        <v>405</v>
      </c>
      <c r="B11" s="17" t="s">
        <v>408</v>
      </c>
      <c r="C11" s="6"/>
      <c r="D11" s="6">
        <v>220</v>
      </c>
      <c r="E11" s="6">
        <v>220</v>
      </c>
      <c r="F11" s="6">
        <v>220</v>
      </c>
      <c r="G11" s="6">
        <v>220</v>
      </c>
      <c r="H11" s="6"/>
      <c r="I11" s="6"/>
      <c r="J11" s="6"/>
      <c r="K11" s="6"/>
      <c r="L11" s="6"/>
      <c r="M11" s="6"/>
      <c r="N11" s="6"/>
      <c r="O11" s="6">
        <v>220</v>
      </c>
      <c r="P11" s="5"/>
    </row>
    <row r="12" ht="19.9" customHeight="1" spans="1:16">
      <c r="A12" s="17" t="s">
        <v>405</v>
      </c>
      <c r="B12" s="17" t="s">
        <v>409</v>
      </c>
      <c r="C12" s="6"/>
      <c r="D12" s="6">
        <v>557.5</v>
      </c>
      <c r="E12" s="6">
        <v>557.5</v>
      </c>
      <c r="F12" s="6">
        <v>557.5</v>
      </c>
      <c r="G12" s="6">
        <v>557.5</v>
      </c>
      <c r="H12" s="6"/>
      <c r="I12" s="6"/>
      <c r="J12" s="6"/>
      <c r="K12" s="6"/>
      <c r="L12" s="6"/>
      <c r="M12" s="6"/>
      <c r="N12" s="6"/>
      <c r="O12" s="6">
        <v>557.5</v>
      </c>
      <c r="P12" s="5"/>
    </row>
    <row r="13" ht="18.95" customHeight="1" spans="1:16">
      <c r="A13" s="17" t="s">
        <v>405</v>
      </c>
      <c r="B13" s="17" t="s">
        <v>410</v>
      </c>
      <c r="C13" s="6"/>
      <c r="D13" s="6">
        <v>70</v>
      </c>
      <c r="E13" s="6">
        <v>70</v>
      </c>
      <c r="F13" s="6">
        <v>70</v>
      </c>
      <c r="G13" s="6">
        <v>70</v>
      </c>
      <c r="H13" s="6"/>
      <c r="I13" s="6"/>
      <c r="J13" s="6"/>
      <c r="K13" s="6"/>
      <c r="L13" s="6"/>
      <c r="M13" s="6"/>
      <c r="N13" s="6"/>
      <c r="O13" s="6">
        <v>70</v>
      </c>
      <c r="P13" s="5"/>
    </row>
  </sheetData>
  <mergeCells count="18">
    <mergeCell ref="O1:P1"/>
    <mergeCell ref="A2:P2"/>
    <mergeCell ref="A3:N3"/>
    <mergeCell ref="O3:P3"/>
    <mergeCell ref="C4:D4"/>
    <mergeCell ref="E4:N4"/>
    <mergeCell ref="O4:P4"/>
    <mergeCell ref="F5:K5"/>
    <mergeCell ref="A4:A6"/>
    <mergeCell ref="B4:B6"/>
    <mergeCell ref="C5:C6"/>
    <mergeCell ref="D5:D6"/>
    <mergeCell ref="E5:E6"/>
    <mergeCell ref="L5:L6"/>
    <mergeCell ref="M5:M6"/>
    <mergeCell ref="N5:N6"/>
    <mergeCell ref="O5:O6"/>
    <mergeCell ref="P5:P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workbookViewId="0">
      <pane ySplit="5" topLeftCell="A6" activePane="bottomLeft" state="frozen"/>
      <selection/>
      <selection pane="bottomLeft" activeCell="M1" sqref="M1"/>
    </sheetView>
  </sheetViews>
  <sheetFormatPr defaultColWidth="10" defaultRowHeight="14.4"/>
  <cols>
    <col min="1" max="1" width="6.75" customWidth="1"/>
    <col min="2" max="2" width="15.1296296296296" customWidth="1"/>
    <col min="3" max="3" width="8.5" customWidth="1"/>
    <col min="4" max="4" width="12.25" customWidth="1"/>
    <col min="5" max="5" width="8.37962962962963" customWidth="1"/>
    <col min="6" max="6" width="8.5" customWidth="1"/>
    <col min="7" max="7" width="12" customWidth="1"/>
    <col min="8" max="8" width="21.6296296296296" customWidth="1"/>
    <col min="9" max="9" width="11.1296296296296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ht="16.35" customHeight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4" t="s">
        <v>411</v>
      </c>
    </row>
    <row r="2" ht="37.9" customHeight="1" spans="1:13">
      <c r="A2" s="3"/>
      <c r="B2" s="3"/>
      <c r="C2" s="9" t="s">
        <v>412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ht="21.6" customHeight="1" spans="1:1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31</v>
      </c>
      <c r="M3" s="8"/>
    </row>
    <row r="4" ht="33.6" customHeight="1" spans="1:13">
      <c r="A4" s="10" t="s">
        <v>194</v>
      </c>
      <c r="B4" s="10" t="s">
        <v>413</v>
      </c>
      <c r="C4" s="10" t="s">
        <v>414</v>
      </c>
      <c r="D4" s="10" t="s">
        <v>415</v>
      </c>
      <c r="E4" s="10" t="s">
        <v>416</v>
      </c>
      <c r="F4" s="10"/>
      <c r="G4" s="10"/>
      <c r="H4" s="10"/>
      <c r="I4" s="10"/>
      <c r="J4" s="10"/>
      <c r="K4" s="10"/>
      <c r="L4" s="10"/>
      <c r="M4" s="10"/>
    </row>
    <row r="5" ht="36.2" customHeight="1" spans="1:13">
      <c r="A5" s="10"/>
      <c r="B5" s="10"/>
      <c r="C5" s="10"/>
      <c r="D5" s="10"/>
      <c r="E5" s="10" t="s">
        <v>417</v>
      </c>
      <c r="F5" s="10" t="s">
        <v>418</v>
      </c>
      <c r="G5" s="10" t="s">
        <v>419</v>
      </c>
      <c r="H5" s="10" t="s">
        <v>420</v>
      </c>
      <c r="I5" s="10" t="s">
        <v>421</v>
      </c>
      <c r="J5" s="10" t="s">
        <v>422</v>
      </c>
      <c r="K5" s="10" t="s">
        <v>423</v>
      </c>
      <c r="L5" s="10" t="s">
        <v>424</v>
      </c>
      <c r="M5" s="10" t="s">
        <v>425</v>
      </c>
    </row>
    <row r="6" ht="28.5" customHeight="1" spans="1:13">
      <c r="A6" s="11" t="s">
        <v>426</v>
      </c>
      <c r="B6" s="11" t="s">
        <v>3</v>
      </c>
      <c r="C6" s="12">
        <v>950.1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43.15" customHeight="1" spans="1:13">
      <c r="A7" s="5" t="s">
        <v>153</v>
      </c>
      <c r="B7" s="5" t="s">
        <v>427</v>
      </c>
      <c r="C7" s="6">
        <v>50</v>
      </c>
      <c r="D7" s="5" t="s">
        <v>428</v>
      </c>
      <c r="E7" s="13" t="s">
        <v>429</v>
      </c>
      <c r="F7" s="5" t="s">
        <v>430</v>
      </c>
      <c r="G7" s="5" t="s">
        <v>431</v>
      </c>
      <c r="H7" s="5" t="s">
        <v>432</v>
      </c>
      <c r="I7" s="5" t="s">
        <v>433</v>
      </c>
      <c r="J7" s="5" t="s">
        <v>434</v>
      </c>
      <c r="K7" s="5" t="s">
        <v>435</v>
      </c>
      <c r="L7" s="5" t="s">
        <v>436</v>
      </c>
      <c r="M7" s="5"/>
    </row>
    <row r="8" ht="43.15" customHeight="1" spans="1:13">
      <c r="A8" s="5"/>
      <c r="B8" s="5"/>
      <c r="C8" s="6"/>
      <c r="D8" s="5"/>
      <c r="E8" s="13"/>
      <c r="F8" s="5" t="s">
        <v>437</v>
      </c>
      <c r="G8" s="5" t="s">
        <v>438</v>
      </c>
      <c r="H8" s="5" t="s">
        <v>439</v>
      </c>
      <c r="I8" s="5" t="s">
        <v>440</v>
      </c>
      <c r="J8" s="5" t="s">
        <v>434</v>
      </c>
      <c r="K8" s="5" t="s">
        <v>435</v>
      </c>
      <c r="L8" s="5" t="s">
        <v>436</v>
      </c>
      <c r="M8" s="5"/>
    </row>
    <row r="9" ht="43.15" customHeight="1" spans="1:13">
      <c r="A9" s="5"/>
      <c r="B9" s="5"/>
      <c r="C9" s="6"/>
      <c r="D9" s="5"/>
      <c r="E9" s="13"/>
      <c r="F9" s="5" t="s">
        <v>441</v>
      </c>
      <c r="G9" s="5" t="s">
        <v>442</v>
      </c>
      <c r="H9" s="5" t="s">
        <v>439</v>
      </c>
      <c r="I9" s="5" t="s">
        <v>440</v>
      </c>
      <c r="J9" s="5" t="s">
        <v>434</v>
      </c>
      <c r="K9" s="5" t="s">
        <v>435</v>
      </c>
      <c r="L9" s="5" t="s">
        <v>436</v>
      </c>
      <c r="M9" s="5"/>
    </row>
    <row r="10" ht="43.15" customHeight="1" spans="1:13">
      <c r="A10" s="5"/>
      <c r="B10" s="5"/>
      <c r="C10" s="6"/>
      <c r="D10" s="5"/>
      <c r="E10" s="13"/>
      <c r="F10" s="5" t="s">
        <v>443</v>
      </c>
      <c r="G10" s="5" t="s">
        <v>444</v>
      </c>
      <c r="H10" s="5" t="s">
        <v>439</v>
      </c>
      <c r="I10" s="5" t="s">
        <v>440</v>
      </c>
      <c r="J10" s="5" t="s">
        <v>434</v>
      </c>
      <c r="K10" s="5" t="s">
        <v>435</v>
      </c>
      <c r="L10" s="5" t="s">
        <v>436</v>
      </c>
      <c r="M10" s="5"/>
    </row>
    <row r="11" ht="43.15" customHeight="1" spans="1:13">
      <c r="A11" s="5"/>
      <c r="B11" s="5"/>
      <c r="C11" s="6"/>
      <c r="D11" s="5"/>
      <c r="E11" s="13" t="s">
        <v>445</v>
      </c>
      <c r="F11" s="5" t="s">
        <v>446</v>
      </c>
      <c r="G11" s="5" t="s">
        <v>447</v>
      </c>
      <c r="H11" s="5" t="s">
        <v>434</v>
      </c>
      <c r="I11" s="5" t="s">
        <v>448</v>
      </c>
      <c r="J11" s="5" t="s">
        <v>434</v>
      </c>
      <c r="K11" s="5" t="s">
        <v>449</v>
      </c>
      <c r="L11" s="5" t="s">
        <v>450</v>
      </c>
      <c r="M11" s="5"/>
    </row>
    <row r="12" ht="43.15" customHeight="1" spans="1:13">
      <c r="A12" s="5"/>
      <c r="B12" s="5"/>
      <c r="C12" s="6"/>
      <c r="D12" s="5"/>
      <c r="E12" s="13"/>
      <c r="F12" s="5" t="s">
        <v>451</v>
      </c>
      <c r="G12" s="5" t="s">
        <v>452</v>
      </c>
      <c r="H12" s="5" t="s">
        <v>453</v>
      </c>
      <c r="I12" s="5" t="s">
        <v>448</v>
      </c>
      <c r="J12" s="5" t="s">
        <v>434</v>
      </c>
      <c r="K12" s="5" t="s">
        <v>454</v>
      </c>
      <c r="L12" s="5" t="s">
        <v>450</v>
      </c>
      <c r="M12" s="5"/>
    </row>
    <row r="13" ht="43.15" customHeight="1" spans="1:13">
      <c r="A13" s="5"/>
      <c r="B13" s="5"/>
      <c r="C13" s="6"/>
      <c r="D13" s="5"/>
      <c r="E13" s="13"/>
      <c r="F13" s="5" t="s">
        <v>455</v>
      </c>
      <c r="G13" s="5" t="s">
        <v>456</v>
      </c>
      <c r="H13" s="5" t="s">
        <v>434</v>
      </c>
      <c r="I13" s="5" t="s">
        <v>448</v>
      </c>
      <c r="J13" s="5" t="s">
        <v>434</v>
      </c>
      <c r="K13" s="5" t="s">
        <v>449</v>
      </c>
      <c r="L13" s="5" t="s">
        <v>450</v>
      </c>
      <c r="M13" s="5"/>
    </row>
    <row r="14" ht="43.15" customHeight="1" spans="1:13">
      <c r="A14" s="5"/>
      <c r="B14" s="5"/>
      <c r="C14" s="6"/>
      <c r="D14" s="5"/>
      <c r="E14" s="13" t="s">
        <v>457</v>
      </c>
      <c r="F14" s="5" t="s">
        <v>458</v>
      </c>
      <c r="G14" s="5" t="s">
        <v>459</v>
      </c>
      <c r="H14" s="5" t="s">
        <v>460</v>
      </c>
      <c r="I14" s="5" t="s">
        <v>440</v>
      </c>
      <c r="J14" s="5" t="s">
        <v>434</v>
      </c>
      <c r="K14" s="5" t="s">
        <v>449</v>
      </c>
      <c r="L14" s="5" t="s">
        <v>461</v>
      </c>
      <c r="M14" s="5"/>
    </row>
    <row r="15" ht="43.15" customHeight="1" spans="1:13">
      <c r="A15" s="5"/>
      <c r="B15" s="5"/>
      <c r="C15" s="6"/>
      <c r="D15" s="5"/>
      <c r="E15" s="13" t="s">
        <v>462</v>
      </c>
      <c r="F15" s="5" t="s">
        <v>463</v>
      </c>
      <c r="G15" s="5" t="s">
        <v>464</v>
      </c>
      <c r="H15" s="5" t="s">
        <v>465</v>
      </c>
      <c r="I15" s="5" t="s">
        <v>466</v>
      </c>
      <c r="J15" s="5" t="s">
        <v>434</v>
      </c>
      <c r="K15" s="5" t="s">
        <v>467</v>
      </c>
      <c r="L15" s="5" t="s">
        <v>450</v>
      </c>
      <c r="M15" s="5"/>
    </row>
    <row r="16" ht="43.15" customHeight="1" spans="1:13">
      <c r="A16" s="5"/>
      <c r="B16" s="5"/>
      <c r="C16" s="6"/>
      <c r="D16" s="5"/>
      <c r="E16" s="13"/>
      <c r="F16" s="5" t="s">
        <v>468</v>
      </c>
      <c r="G16" s="5" t="s">
        <v>469</v>
      </c>
      <c r="H16" s="5" t="s">
        <v>470</v>
      </c>
      <c r="I16" s="5" t="s">
        <v>466</v>
      </c>
      <c r="J16" s="5" t="s">
        <v>434</v>
      </c>
      <c r="K16" s="5" t="s">
        <v>471</v>
      </c>
      <c r="L16" s="5" t="s">
        <v>450</v>
      </c>
      <c r="M16" s="5"/>
    </row>
    <row r="17" ht="43.15" customHeight="1" spans="1:13">
      <c r="A17" s="5"/>
      <c r="B17" s="5"/>
      <c r="C17" s="6"/>
      <c r="D17" s="5"/>
      <c r="E17" s="13"/>
      <c r="F17" s="5" t="s">
        <v>472</v>
      </c>
      <c r="G17" s="5" t="s">
        <v>473</v>
      </c>
      <c r="H17" s="5" t="s">
        <v>474</v>
      </c>
      <c r="I17" s="5" t="s">
        <v>466</v>
      </c>
      <c r="J17" s="5" t="s">
        <v>434</v>
      </c>
      <c r="K17" s="5" t="s">
        <v>475</v>
      </c>
      <c r="L17" s="5" t="s">
        <v>450</v>
      </c>
      <c r="M17" s="5"/>
    </row>
    <row r="18" ht="43.15" customHeight="1" spans="1:13">
      <c r="A18" s="5" t="s">
        <v>153</v>
      </c>
      <c r="B18" s="5" t="s">
        <v>476</v>
      </c>
      <c r="C18" s="6">
        <v>220</v>
      </c>
      <c r="D18" s="5" t="s">
        <v>477</v>
      </c>
      <c r="E18" s="13" t="s">
        <v>445</v>
      </c>
      <c r="F18" s="5" t="s">
        <v>446</v>
      </c>
      <c r="G18" s="5" t="s">
        <v>478</v>
      </c>
      <c r="H18" s="5" t="s">
        <v>479</v>
      </c>
      <c r="I18" s="5" t="s">
        <v>480</v>
      </c>
      <c r="J18" s="5"/>
      <c r="K18" s="5" t="s">
        <v>479</v>
      </c>
      <c r="L18" s="5" t="s">
        <v>436</v>
      </c>
      <c r="M18" s="5"/>
    </row>
    <row r="19" ht="43.15" customHeight="1" spans="1:13">
      <c r="A19" s="5"/>
      <c r="B19" s="5"/>
      <c r="C19" s="6"/>
      <c r="D19" s="5"/>
      <c r="E19" s="13"/>
      <c r="F19" s="5" t="s">
        <v>455</v>
      </c>
      <c r="G19" s="5" t="s">
        <v>481</v>
      </c>
      <c r="H19" s="5" t="s">
        <v>482</v>
      </c>
      <c r="I19" s="5" t="s">
        <v>483</v>
      </c>
      <c r="J19" s="5"/>
      <c r="K19" s="5" t="s">
        <v>482</v>
      </c>
      <c r="L19" s="5" t="s">
        <v>450</v>
      </c>
      <c r="M19" s="5"/>
    </row>
    <row r="20" ht="43.15" customHeight="1" spans="1:13">
      <c r="A20" s="5"/>
      <c r="B20" s="5"/>
      <c r="C20" s="6"/>
      <c r="D20" s="5"/>
      <c r="E20" s="13"/>
      <c r="F20" s="5" t="s">
        <v>451</v>
      </c>
      <c r="G20" s="5" t="s">
        <v>484</v>
      </c>
      <c r="H20" s="5" t="s">
        <v>485</v>
      </c>
      <c r="I20" s="5" t="s">
        <v>486</v>
      </c>
      <c r="J20" s="5"/>
      <c r="K20" s="5" t="s">
        <v>487</v>
      </c>
      <c r="L20" s="5" t="s">
        <v>461</v>
      </c>
      <c r="M20" s="5"/>
    </row>
    <row r="21" ht="43.15" customHeight="1" spans="1:13">
      <c r="A21" s="5"/>
      <c r="B21" s="5"/>
      <c r="C21" s="6"/>
      <c r="D21" s="5"/>
      <c r="E21" s="13" t="s">
        <v>457</v>
      </c>
      <c r="F21" s="5" t="s">
        <v>458</v>
      </c>
      <c r="G21" s="5" t="s">
        <v>488</v>
      </c>
      <c r="H21" s="5" t="s">
        <v>489</v>
      </c>
      <c r="I21" s="5" t="s">
        <v>488</v>
      </c>
      <c r="J21" s="5"/>
      <c r="K21" s="5" t="s">
        <v>449</v>
      </c>
      <c r="L21" s="5" t="s">
        <v>461</v>
      </c>
      <c r="M21" s="5"/>
    </row>
    <row r="22" ht="43.15" customHeight="1" spans="1:13">
      <c r="A22" s="5"/>
      <c r="B22" s="5"/>
      <c r="C22" s="6"/>
      <c r="D22" s="5"/>
      <c r="E22" s="13" t="s">
        <v>429</v>
      </c>
      <c r="F22" s="5" t="s">
        <v>437</v>
      </c>
      <c r="G22" s="5" t="s">
        <v>490</v>
      </c>
      <c r="H22" s="5" t="s">
        <v>491</v>
      </c>
      <c r="I22" s="5" t="s">
        <v>492</v>
      </c>
      <c r="J22" s="5"/>
      <c r="K22" s="5" t="s">
        <v>491</v>
      </c>
      <c r="L22" s="5" t="s">
        <v>436</v>
      </c>
      <c r="M22" s="5"/>
    </row>
    <row r="23" ht="43.15" customHeight="1" spans="1:13">
      <c r="A23" s="5"/>
      <c r="B23" s="5"/>
      <c r="C23" s="6"/>
      <c r="D23" s="5"/>
      <c r="E23" s="13"/>
      <c r="F23" s="5" t="s">
        <v>441</v>
      </c>
      <c r="G23" s="5" t="s">
        <v>493</v>
      </c>
      <c r="H23" s="5" t="s">
        <v>479</v>
      </c>
      <c r="I23" s="5" t="s">
        <v>494</v>
      </c>
      <c r="J23" s="5"/>
      <c r="K23" s="5" t="s">
        <v>479</v>
      </c>
      <c r="L23" s="5" t="s">
        <v>436</v>
      </c>
      <c r="M23" s="5"/>
    </row>
    <row r="24" ht="43.15" customHeight="1" spans="1:13">
      <c r="A24" s="5"/>
      <c r="B24" s="5"/>
      <c r="C24" s="6"/>
      <c r="D24" s="5"/>
      <c r="E24" s="13"/>
      <c r="F24" s="5" t="s">
        <v>443</v>
      </c>
      <c r="G24" s="5" t="s">
        <v>495</v>
      </c>
      <c r="H24" s="5" t="s">
        <v>496</v>
      </c>
      <c r="I24" s="5" t="s">
        <v>497</v>
      </c>
      <c r="J24" s="5"/>
      <c r="K24" s="5" t="s">
        <v>498</v>
      </c>
      <c r="L24" s="5" t="s">
        <v>461</v>
      </c>
      <c r="M24" s="5"/>
    </row>
    <row r="25" ht="43.15" customHeight="1" spans="1:13">
      <c r="A25" s="5"/>
      <c r="B25" s="5"/>
      <c r="C25" s="6"/>
      <c r="D25" s="5"/>
      <c r="E25" s="13" t="s">
        <v>462</v>
      </c>
      <c r="F25" s="5" t="s">
        <v>463</v>
      </c>
      <c r="G25" s="5" t="s">
        <v>499</v>
      </c>
      <c r="H25" s="5" t="s">
        <v>500</v>
      </c>
      <c r="I25" s="5" t="s">
        <v>501</v>
      </c>
      <c r="J25" s="5"/>
      <c r="K25" s="5" t="s">
        <v>502</v>
      </c>
      <c r="L25" s="5" t="s">
        <v>436</v>
      </c>
      <c r="M25" s="5"/>
    </row>
    <row r="26" ht="43.15" customHeight="1" spans="1:13">
      <c r="A26" s="5"/>
      <c r="B26" s="5"/>
      <c r="C26" s="6"/>
      <c r="D26" s="5"/>
      <c r="E26" s="13"/>
      <c r="F26" s="5" t="s">
        <v>468</v>
      </c>
      <c r="G26" s="5" t="s">
        <v>235</v>
      </c>
      <c r="H26" s="5" t="s">
        <v>503</v>
      </c>
      <c r="I26" s="5" t="s">
        <v>504</v>
      </c>
      <c r="J26" s="5"/>
      <c r="K26" s="5" t="s">
        <v>505</v>
      </c>
      <c r="L26" s="5" t="s">
        <v>450</v>
      </c>
      <c r="M26" s="5"/>
    </row>
    <row r="27" ht="43.15" customHeight="1" spans="1:13">
      <c r="A27" s="5"/>
      <c r="B27" s="5"/>
      <c r="C27" s="6"/>
      <c r="D27" s="5"/>
      <c r="E27" s="13"/>
      <c r="F27" s="5" t="s">
        <v>472</v>
      </c>
      <c r="G27" s="5" t="s">
        <v>506</v>
      </c>
      <c r="H27" s="5" t="s">
        <v>507</v>
      </c>
      <c r="I27" s="5" t="s">
        <v>508</v>
      </c>
      <c r="J27" s="5"/>
      <c r="K27" s="5" t="s">
        <v>509</v>
      </c>
      <c r="L27" s="5" t="s">
        <v>450</v>
      </c>
      <c r="M27" s="5"/>
    </row>
    <row r="28" ht="43.15" customHeight="1" spans="1:13">
      <c r="A28" s="5" t="s">
        <v>153</v>
      </c>
      <c r="B28" s="5" t="s">
        <v>510</v>
      </c>
      <c r="C28" s="6">
        <v>557.5</v>
      </c>
      <c r="D28" s="5" t="s">
        <v>511</v>
      </c>
      <c r="E28" s="13" t="s">
        <v>457</v>
      </c>
      <c r="F28" s="5" t="s">
        <v>458</v>
      </c>
      <c r="G28" s="5" t="s">
        <v>488</v>
      </c>
      <c r="H28" s="5" t="s">
        <v>489</v>
      </c>
      <c r="I28" s="5" t="s">
        <v>488</v>
      </c>
      <c r="J28" s="5"/>
      <c r="K28" s="5" t="s">
        <v>449</v>
      </c>
      <c r="L28" s="5" t="s">
        <v>461</v>
      </c>
      <c r="M28" s="5"/>
    </row>
    <row r="29" ht="43.15" customHeight="1" spans="1:13">
      <c r="A29" s="5"/>
      <c r="B29" s="5"/>
      <c r="C29" s="6"/>
      <c r="D29" s="5"/>
      <c r="E29" s="13" t="s">
        <v>429</v>
      </c>
      <c r="F29" s="5" t="s">
        <v>443</v>
      </c>
      <c r="G29" s="5" t="s">
        <v>495</v>
      </c>
      <c r="H29" s="5" t="s">
        <v>496</v>
      </c>
      <c r="I29" s="5" t="s">
        <v>497</v>
      </c>
      <c r="J29" s="5"/>
      <c r="K29" s="5" t="s">
        <v>498</v>
      </c>
      <c r="L29" s="5" t="s">
        <v>461</v>
      </c>
      <c r="M29" s="5"/>
    </row>
    <row r="30" ht="43.15" customHeight="1" spans="1:13">
      <c r="A30" s="5"/>
      <c r="B30" s="5"/>
      <c r="C30" s="6"/>
      <c r="D30" s="5"/>
      <c r="E30" s="13"/>
      <c r="F30" s="5" t="s">
        <v>437</v>
      </c>
      <c r="G30" s="5" t="s">
        <v>490</v>
      </c>
      <c r="H30" s="5" t="s">
        <v>491</v>
      </c>
      <c r="I30" s="5" t="s">
        <v>512</v>
      </c>
      <c r="J30" s="5"/>
      <c r="K30" s="5" t="s">
        <v>491</v>
      </c>
      <c r="L30" s="5" t="s">
        <v>436</v>
      </c>
      <c r="M30" s="5"/>
    </row>
    <row r="31" ht="50.1" customHeight="1" spans="1:13">
      <c r="A31" s="5"/>
      <c r="B31" s="5"/>
      <c r="C31" s="6"/>
      <c r="D31" s="5"/>
      <c r="E31" s="13"/>
      <c r="F31" s="5" t="s">
        <v>441</v>
      </c>
      <c r="G31" s="5" t="s">
        <v>513</v>
      </c>
      <c r="H31" s="5" t="s">
        <v>479</v>
      </c>
      <c r="I31" s="5" t="s">
        <v>514</v>
      </c>
      <c r="J31" s="5"/>
      <c r="K31" s="5" t="s">
        <v>479</v>
      </c>
      <c r="L31" s="5" t="s">
        <v>436</v>
      </c>
      <c r="M31" s="5"/>
    </row>
    <row r="32" ht="43.15" customHeight="1" spans="1:13">
      <c r="A32" s="5"/>
      <c r="B32" s="5"/>
      <c r="C32" s="6"/>
      <c r="D32" s="5"/>
      <c r="E32" s="13" t="s">
        <v>445</v>
      </c>
      <c r="F32" s="5" t="s">
        <v>446</v>
      </c>
      <c r="G32" s="5" t="s">
        <v>478</v>
      </c>
      <c r="H32" s="5" t="s">
        <v>479</v>
      </c>
      <c r="I32" s="5" t="s">
        <v>515</v>
      </c>
      <c r="J32" s="5"/>
      <c r="K32" s="5" t="s">
        <v>479</v>
      </c>
      <c r="L32" s="5" t="s">
        <v>436</v>
      </c>
      <c r="M32" s="5"/>
    </row>
    <row r="33" ht="43.15" customHeight="1" spans="1:13">
      <c r="A33" s="5"/>
      <c r="B33" s="5"/>
      <c r="C33" s="6"/>
      <c r="D33" s="5"/>
      <c r="E33" s="13"/>
      <c r="F33" s="5" t="s">
        <v>455</v>
      </c>
      <c r="G33" s="5" t="s">
        <v>481</v>
      </c>
      <c r="H33" s="5" t="s">
        <v>482</v>
      </c>
      <c r="I33" s="5" t="s">
        <v>483</v>
      </c>
      <c r="J33" s="5"/>
      <c r="K33" s="5" t="s">
        <v>482</v>
      </c>
      <c r="L33" s="5" t="s">
        <v>450</v>
      </c>
      <c r="M33" s="5"/>
    </row>
    <row r="34" ht="43.15" customHeight="1" spans="1:13">
      <c r="A34" s="5"/>
      <c r="B34" s="5"/>
      <c r="C34" s="6"/>
      <c r="D34" s="5"/>
      <c r="E34" s="13"/>
      <c r="F34" s="5" t="s">
        <v>451</v>
      </c>
      <c r="G34" s="5" t="s">
        <v>484</v>
      </c>
      <c r="H34" s="5" t="s">
        <v>485</v>
      </c>
      <c r="I34" s="5" t="s">
        <v>486</v>
      </c>
      <c r="J34" s="5"/>
      <c r="K34" s="5" t="s">
        <v>487</v>
      </c>
      <c r="L34" s="5" t="s">
        <v>461</v>
      </c>
      <c r="M34" s="5"/>
    </row>
    <row r="35" ht="43.15" customHeight="1" spans="1:13">
      <c r="A35" s="5"/>
      <c r="B35" s="5"/>
      <c r="C35" s="6"/>
      <c r="D35" s="5"/>
      <c r="E35" s="13" t="s">
        <v>462</v>
      </c>
      <c r="F35" s="5" t="s">
        <v>463</v>
      </c>
      <c r="G35" s="5" t="s">
        <v>499</v>
      </c>
      <c r="H35" s="5" t="s">
        <v>516</v>
      </c>
      <c r="I35" s="5" t="s">
        <v>501</v>
      </c>
      <c r="J35" s="5"/>
      <c r="K35" s="5" t="s">
        <v>502</v>
      </c>
      <c r="L35" s="5" t="s">
        <v>436</v>
      </c>
      <c r="M35" s="5"/>
    </row>
    <row r="36" ht="43.15" customHeight="1" spans="1:13">
      <c r="A36" s="5"/>
      <c r="B36" s="5"/>
      <c r="C36" s="6"/>
      <c r="D36" s="5"/>
      <c r="E36" s="13"/>
      <c r="F36" s="5" t="s">
        <v>468</v>
      </c>
      <c r="G36" s="5" t="s">
        <v>517</v>
      </c>
      <c r="H36" s="5" t="s">
        <v>518</v>
      </c>
      <c r="I36" s="5" t="s">
        <v>504</v>
      </c>
      <c r="J36" s="5"/>
      <c r="K36" s="5" t="s">
        <v>505</v>
      </c>
      <c r="L36" s="5" t="s">
        <v>450</v>
      </c>
      <c r="M36" s="5"/>
    </row>
    <row r="37" ht="43.15" customHeight="1" spans="1:13">
      <c r="A37" s="5"/>
      <c r="B37" s="5"/>
      <c r="C37" s="6"/>
      <c r="D37" s="5"/>
      <c r="E37" s="13"/>
      <c r="F37" s="5" t="s">
        <v>472</v>
      </c>
      <c r="G37" s="5" t="s">
        <v>519</v>
      </c>
      <c r="H37" s="5" t="s">
        <v>520</v>
      </c>
      <c r="I37" s="5" t="s">
        <v>521</v>
      </c>
      <c r="J37" s="5"/>
      <c r="K37" s="5" t="s">
        <v>509</v>
      </c>
      <c r="L37" s="5" t="s">
        <v>450</v>
      </c>
      <c r="M37" s="5"/>
    </row>
    <row r="38" ht="43.15" customHeight="1" spans="1:13">
      <c r="A38" s="5" t="s">
        <v>153</v>
      </c>
      <c r="B38" s="5" t="s">
        <v>522</v>
      </c>
      <c r="C38" s="6">
        <v>70</v>
      </c>
      <c r="D38" s="5" t="s">
        <v>523</v>
      </c>
      <c r="E38" s="13" t="s">
        <v>462</v>
      </c>
      <c r="F38" s="5" t="s">
        <v>472</v>
      </c>
      <c r="G38" s="5" t="s">
        <v>524</v>
      </c>
      <c r="H38" s="5" t="s">
        <v>525</v>
      </c>
      <c r="I38" s="5" t="s">
        <v>526</v>
      </c>
      <c r="J38" s="5"/>
      <c r="K38" s="5" t="s">
        <v>509</v>
      </c>
      <c r="L38" s="5" t="s">
        <v>450</v>
      </c>
      <c r="M38" s="5"/>
    </row>
    <row r="39" ht="43.15" customHeight="1" spans="1:13">
      <c r="A39" s="5"/>
      <c r="B39" s="5"/>
      <c r="C39" s="6"/>
      <c r="D39" s="5"/>
      <c r="E39" s="13"/>
      <c r="F39" s="5" t="s">
        <v>463</v>
      </c>
      <c r="G39" s="5" t="s">
        <v>499</v>
      </c>
      <c r="H39" s="5" t="s">
        <v>527</v>
      </c>
      <c r="I39" s="5" t="s">
        <v>528</v>
      </c>
      <c r="J39" s="5"/>
      <c r="K39" s="5" t="s">
        <v>502</v>
      </c>
      <c r="L39" s="5" t="s">
        <v>436</v>
      </c>
      <c r="M39" s="5"/>
    </row>
    <row r="40" ht="43.15" customHeight="1" spans="1:13">
      <c r="A40" s="5"/>
      <c r="B40" s="5"/>
      <c r="C40" s="6"/>
      <c r="D40" s="5"/>
      <c r="E40" s="13"/>
      <c r="F40" s="5" t="s">
        <v>468</v>
      </c>
      <c r="G40" s="5" t="s">
        <v>517</v>
      </c>
      <c r="H40" s="5" t="s">
        <v>529</v>
      </c>
      <c r="I40" s="5" t="s">
        <v>504</v>
      </c>
      <c r="J40" s="5"/>
      <c r="K40" s="5" t="s">
        <v>505</v>
      </c>
      <c r="L40" s="5" t="s">
        <v>450</v>
      </c>
      <c r="M40" s="5"/>
    </row>
    <row r="41" ht="43.15" customHeight="1" spans="1:13">
      <c r="A41" s="5"/>
      <c r="B41" s="5"/>
      <c r="C41" s="6"/>
      <c r="D41" s="5"/>
      <c r="E41" s="13" t="s">
        <v>445</v>
      </c>
      <c r="F41" s="5" t="s">
        <v>451</v>
      </c>
      <c r="G41" s="5" t="s">
        <v>484</v>
      </c>
      <c r="H41" s="5" t="s">
        <v>530</v>
      </c>
      <c r="I41" s="5" t="s">
        <v>486</v>
      </c>
      <c r="J41" s="5"/>
      <c r="K41" s="5" t="s">
        <v>487</v>
      </c>
      <c r="L41" s="5" t="s">
        <v>461</v>
      </c>
      <c r="M41" s="5"/>
    </row>
    <row r="42" ht="43.15" customHeight="1" spans="1:13">
      <c r="A42" s="5"/>
      <c r="B42" s="5"/>
      <c r="C42" s="6"/>
      <c r="D42" s="5"/>
      <c r="E42" s="13"/>
      <c r="F42" s="5" t="s">
        <v>455</v>
      </c>
      <c r="G42" s="5" t="s">
        <v>481</v>
      </c>
      <c r="H42" s="5" t="s">
        <v>482</v>
      </c>
      <c r="I42" s="5" t="s">
        <v>483</v>
      </c>
      <c r="J42" s="5"/>
      <c r="K42" s="5" t="s">
        <v>482</v>
      </c>
      <c r="L42" s="5" t="s">
        <v>436</v>
      </c>
      <c r="M42" s="5"/>
    </row>
    <row r="43" ht="43.15" customHeight="1" spans="1:13">
      <c r="A43" s="5"/>
      <c r="B43" s="5"/>
      <c r="C43" s="6"/>
      <c r="D43" s="5"/>
      <c r="E43" s="13"/>
      <c r="F43" s="5" t="s">
        <v>446</v>
      </c>
      <c r="G43" s="5" t="s">
        <v>478</v>
      </c>
      <c r="H43" s="5" t="s">
        <v>479</v>
      </c>
      <c r="I43" s="5" t="s">
        <v>531</v>
      </c>
      <c r="J43" s="5"/>
      <c r="K43" s="5" t="s">
        <v>479</v>
      </c>
      <c r="L43" s="5" t="s">
        <v>436</v>
      </c>
      <c r="M43" s="5"/>
    </row>
    <row r="44" ht="43.15" customHeight="1" spans="1:13">
      <c r="A44" s="5"/>
      <c r="B44" s="5"/>
      <c r="C44" s="6"/>
      <c r="D44" s="5"/>
      <c r="E44" s="13" t="s">
        <v>429</v>
      </c>
      <c r="F44" s="5" t="s">
        <v>443</v>
      </c>
      <c r="G44" s="5" t="s">
        <v>532</v>
      </c>
      <c r="H44" s="5" t="s">
        <v>496</v>
      </c>
      <c r="I44" s="5" t="s">
        <v>533</v>
      </c>
      <c r="J44" s="5"/>
      <c r="K44" s="5" t="s">
        <v>498</v>
      </c>
      <c r="L44" s="5" t="s">
        <v>461</v>
      </c>
      <c r="M44" s="5"/>
    </row>
    <row r="45" ht="50.1" customHeight="1" spans="1:13">
      <c r="A45" s="5"/>
      <c r="B45" s="5"/>
      <c r="C45" s="6"/>
      <c r="D45" s="5"/>
      <c r="E45" s="13"/>
      <c r="F45" s="5" t="s">
        <v>441</v>
      </c>
      <c r="G45" s="5" t="s">
        <v>513</v>
      </c>
      <c r="H45" s="5" t="s">
        <v>479</v>
      </c>
      <c r="I45" s="5" t="s">
        <v>514</v>
      </c>
      <c r="J45" s="5"/>
      <c r="K45" s="5" t="s">
        <v>479</v>
      </c>
      <c r="L45" s="5" t="s">
        <v>461</v>
      </c>
      <c r="M45" s="5"/>
    </row>
    <row r="46" ht="43.15" customHeight="1" spans="1:13">
      <c r="A46" s="5"/>
      <c r="B46" s="5"/>
      <c r="C46" s="6"/>
      <c r="D46" s="5"/>
      <c r="E46" s="13"/>
      <c r="F46" s="5" t="s">
        <v>437</v>
      </c>
      <c r="G46" s="5" t="s">
        <v>490</v>
      </c>
      <c r="H46" s="5" t="s">
        <v>491</v>
      </c>
      <c r="I46" s="5" t="s">
        <v>512</v>
      </c>
      <c r="J46" s="5"/>
      <c r="K46" s="5" t="s">
        <v>491</v>
      </c>
      <c r="L46" s="5" t="s">
        <v>436</v>
      </c>
      <c r="M46" s="5"/>
    </row>
    <row r="47" ht="43.15" customHeight="1" spans="1:13">
      <c r="A47" s="5"/>
      <c r="B47" s="5"/>
      <c r="C47" s="6"/>
      <c r="D47" s="5"/>
      <c r="E47" s="13" t="s">
        <v>457</v>
      </c>
      <c r="F47" s="5" t="s">
        <v>458</v>
      </c>
      <c r="G47" s="5" t="s">
        <v>488</v>
      </c>
      <c r="H47" s="5" t="s">
        <v>489</v>
      </c>
      <c r="I47" s="5" t="s">
        <v>488</v>
      </c>
      <c r="J47" s="5"/>
      <c r="K47" s="5" t="s">
        <v>449</v>
      </c>
      <c r="L47" s="5" t="s">
        <v>461</v>
      </c>
      <c r="M47" s="5"/>
    </row>
    <row r="48" ht="43.15" customHeight="1" spans="1:13">
      <c r="A48" s="5" t="s">
        <v>153</v>
      </c>
      <c r="B48" s="5" t="s">
        <v>534</v>
      </c>
      <c r="C48" s="6">
        <v>52.6</v>
      </c>
      <c r="D48" s="5" t="s">
        <v>535</v>
      </c>
      <c r="E48" s="13" t="s">
        <v>462</v>
      </c>
      <c r="F48" s="5" t="s">
        <v>468</v>
      </c>
      <c r="G48" s="5"/>
      <c r="H48" s="5"/>
      <c r="I48" s="5"/>
      <c r="J48" s="5" t="s">
        <v>434</v>
      </c>
      <c r="K48" s="5" t="s">
        <v>467</v>
      </c>
      <c r="L48" s="5" t="s">
        <v>450</v>
      </c>
      <c r="M48" s="5"/>
    </row>
    <row r="49" ht="43.15" customHeight="1" spans="1:13">
      <c r="A49" s="5"/>
      <c r="B49" s="5"/>
      <c r="C49" s="6"/>
      <c r="D49" s="5"/>
      <c r="E49" s="13"/>
      <c r="F49" s="5" t="s">
        <v>472</v>
      </c>
      <c r="G49" s="5" t="s">
        <v>536</v>
      </c>
      <c r="H49" s="5"/>
      <c r="I49" s="5"/>
      <c r="J49" s="5" t="s">
        <v>434</v>
      </c>
      <c r="K49" s="5" t="s">
        <v>475</v>
      </c>
      <c r="L49" s="5" t="s">
        <v>450</v>
      </c>
      <c r="M49" s="5"/>
    </row>
    <row r="50" ht="43.15" customHeight="1" spans="1:13">
      <c r="A50" s="5"/>
      <c r="B50" s="5"/>
      <c r="C50" s="6"/>
      <c r="D50" s="5"/>
      <c r="E50" s="13"/>
      <c r="F50" s="5" t="s">
        <v>463</v>
      </c>
      <c r="G50" s="5"/>
      <c r="H50" s="5"/>
      <c r="I50" s="5"/>
      <c r="J50" s="5" t="s">
        <v>434</v>
      </c>
      <c r="K50" s="5" t="s">
        <v>467</v>
      </c>
      <c r="L50" s="5" t="s">
        <v>450</v>
      </c>
      <c r="M50" s="5"/>
    </row>
    <row r="51" ht="43.15" customHeight="1" spans="1:13">
      <c r="A51" s="5"/>
      <c r="B51" s="5"/>
      <c r="C51" s="6"/>
      <c r="D51" s="5"/>
      <c r="E51" s="13" t="s">
        <v>457</v>
      </c>
      <c r="F51" s="5" t="s">
        <v>458</v>
      </c>
      <c r="G51" s="5" t="s">
        <v>537</v>
      </c>
      <c r="H51" s="5" t="s">
        <v>538</v>
      </c>
      <c r="I51" s="5" t="s">
        <v>539</v>
      </c>
      <c r="J51" s="5" t="s">
        <v>434</v>
      </c>
      <c r="K51" s="5" t="s">
        <v>435</v>
      </c>
      <c r="L51" s="5" t="s">
        <v>436</v>
      </c>
      <c r="M51" s="5"/>
    </row>
    <row r="52" ht="43.15" customHeight="1" spans="1:13">
      <c r="A52" s="5"/>
      <c r="B52" s="5"/>
      <c r="C52" s="6"/>
      <c r="D52" s="5"/>
      <c r="E52" s="13" t="s">
        <v>429</v>
      </c>
      <c r="F52" s="5" t="s">
        <v>430</v>
      </c>
      <c r="G52" s="5" t="s">
        <v>540</v>
      </c>
      <c r="H52" s="5" t="s">
        <v>439</v>
      </c>
      <c r="I52" s="5" t="s">
        <v>440</v>
      </c>
      <c r="J52" s="5" t="s">
        <v>434</v>
      </c>
      <c r="K52" s="5" t="s">
        <v>435</v>
      </c>
      <c r="L52" s="5" t="s">
        <v>436</v>
      </c>
      <c r="M52" s="5"/>
    </row>
    <row r="53" ht="43.15" customHeight="1" spans="1:13">
      <c r="A53" s="5"/>
      <c r="B53" s="5"/>
      <c r="C53" s="6"/>
      <c r="D53" s="5"/>
      <c r="E53" s="13"/>
      <c r="F53" s="5" t="s">
        <v>437</v>
      </c>
      <c r="G53" s="5" t="s">
        <v>541</v>
      </c>
      <c r="H53" s="5" t="s">
        <v>465</v>
      </c>
      <c r="I53" s="5" t="s">
        <v>440</v>
      </c>
      <c r="J53" s="5" t="s">
        <v>434</v>
      </c>
      <c r="K53" s="5" t="s">
        <v>435</v>
      </c>
      <c r="L53" s="5" t="s">
        <v>450</v>
      </c>
      <c r="M53" s="5"/>
    </row>
    <row r="54" ht="43.15" customHeight="1" spans="1:13">
      <c r="A54" s="5"/>
      <c r="B54" s="5"/>
      <c r="C54" s="6"/>
      <c r="D54" s="5"/>
      <c r="E54" s="13"/>
      <c r="F54" s="5" t="s">
        <v>443</v>
      </c>
      <c r="G54" s="5" t="s">
        <v>542</v>
      </c>
      <c r="H54" s="5"/>
      <c r="I54" s="5"/>
      <c r="J54" s="5"/>
      <c r="K54" s="5" t="s">
        <v>467</v>
      </c>
      <c r="L54" s="5" t="s">
        <v>450</v>
      </c>
      <c r="M54" s="5"/>
    </row>
    <row r="55" ht="43.15" customHeight="1" spans="1:13">
      <c r="A55" s="5"/>
      <c r="B55" s="5"/>
      <c r="C55" s="6"/>
      <c r="D55" s="5"/>
      <c r="E55" s="13"/>
      <c r="F55" s="5" t="s">
        <v>441</v>
      </c>
      <c r="G55" s="5" t="s">
        <v>543</v>
      </c>
      <c r="H55" s="5"/>
      <c r="I55" s="5"/>
      <c r="J55" s="5"/>
      <c r="K55" s="5" t="s">
        <v>467</v>
      </c>
      <c r="L55" s="5" t="s">
        <v>450</v>
      </c>
      <c r="M55" s="5"/>
    </row>
    <row r="56" ht="43.15" customHeight="1" spans="1:13">
      <c r="A56" s="5"/>
      <c r="B56" s="5"/>
      <c r="C56" s="6"/>
      <c r="D56" s="5"/>
      <c r="E56" s="13" t="s">
        <v>445</v>
      </c>
      <c r="F56" s="5" t="s">
        <v>446</v>
      </c>
      <c r="G56" s="5" t="s">
        <v>544</v>
      </c>
      <c r="H56" s="5" t="s">
        <v>434</v>
      </c>
      <c r="I56" s="5" t="s">
        <v>545</v>
      </c>
      <c r="J56" s="5" t="s">
        <v>434</v>
      </c>
      <c r="K56" s="5" t="s">
        <v>435</v>
      </c>
      <c r="L56" s="5" t="s">
        <v>450</v>
      </c>
      <c r="M56" s="5"/>
    </row>
    <row r="57" ht="43.15" customHeight="1" spans="1:13">
      <c r="A57" s="5"/>
      <c r="B57" s="5"/>
      <c r="C57" s="6"/>
      <c r="D57" s="5"/>
      <c r="E57" s="13"/>
      <c r="F57" s="5" t="s">
        <v>455</v>
      </c>
      <c r="G57" s="5" t="s">
        <v>546</v>
      </c>
      <c r="H57" s="5" t="s">
        <v>434</v>
      </c>
      <c r="I57" s="5" t="s">
        <v>545</v>
      </c>
      <c r="J57" s="5" t="s">
        <v>434</v>
      </c>
      <c r="K57" s="5" t="s">
        <v>435</v>
      </c>
      <c r="L57" s="5" t="s">
        <v>450</v>
      </c>
      <c r="M57" s="5"/>
    </row>
    <row r="58" ht="43.15" customHeight="1" spans="1:13">
      <c r="A58" s="5"/>
      <c r="B58" s="5"/>
      <c r="C58" s="6"/>
      <c r="D58" s="5"/>
      <c r="E58" s="13"/>
      <c r="F58" s="5" t="s">
        <v>451</v>
      </c>
      <c r="G58" s="5" t="s">
        <v>547</v>
      </c>
      <c r="H58" s="5" t="s">
        <v>470</v>
      </c>
      <c r="I58" s="5" t="s">
        <v>545</v>
      </c>
      <c r="J58" s="5" t="s">
        <v>434</v>
      </c>
      <c r="K58" s="5" t="s">
        <v>467</v>
      </c>
      <c r="L58" s="5" t="s">
        <v>450</v>
      </c>
      <c r="M58" s="5"/>
    </row>
  </sheetData>
  <mergeCells count="43">
    <mergeCell ref="C2:M2"/>
    <mergeCell ref="A3:K3"/>
    <mergeCell ref="L3:M3"/>
    <mergeCell ref="E4:M4"/>
    <mergeCell ref="A4:A5"/>
    <mergeCell ref="A7:A17"/>
    <mergeCell ref="A18:A27"/>
    <mergeCell ref="A28:A37"/>
    <mergeCell ref="A38:A47"/>
    <mergeCell ref="A48:A58"/>
    <mergeCell ref="B4:B5"/>
    <mergeCell ref="B7:B17"/>
    <mergeCell ref="B18:B27"/>
    <mergeCell ref="B28:B37"/>
    <mergeCell ref="B38:B47"/>
    <mergeCell ref="B48:B58"/>
    <mergeCell ref="C4:C5"/>
    <mergeCell ref="C7:C17"/>
    <mergeCell ref="C18:C27"/>
    <mergeCell ref="C28:C37"/>
    <mergeCell ref="C38:C47"/>
    <mergeCell ref="C48:C58"/>
    <mergeCell ref="D4:D5"/>
    <mergeCell ref="D7:D17"/>
    <mergeCell ref="D18:D27"/>
    <mergeCell ref="D28:D37"/>
    <mergeCell ref="D38:D47"/>
    <mergeCell ref="D48:D58"/>
    <mergeCell ref="E7:E10"/>
    <mergeCell ref="E11:E13"/>
    <mergeCell ref="E15:E17"/>
    <mergeCell ref="E18:E20"/>
    <mergeCell ref="E22:E24"/>
    <mergeCell ref="E25:E27"/>
    <mergeCell ref="E29:E31"/>
    <mergeCell ref="E32:E34"/>
    <mergeCell ref="E35:E37"/>
    <mergeCell ref="E38:E40"/>
    <mergeCell ref="E41:E43"/>
    <mergeCell ref="E44:E46"/>
    <mergeCell ref="E48:E50"/>
    <mergeCell ref="E52:E55"/>
    <mergeCell ref="E56:E5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R11" sqref="R11"/>
    </sheetView>
  </sheetViews>
  <sheetFormatPr defaultColWidth="10" defaultRowHeight="14.4"/>
  <cols>
    <col min="1" max="1" width="6.37962962962963" customWidth="1"/>
    <col min="2" max="2" width="16.75" customWidth="1"/>
    <col min="3" max="3" width="9.12962962962963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962962962963" customWidth="1"/>
    <col min="15" max="15" width="7.87962962962963" customWidth="1"/>
    <col min="16" max="16" width="6.25" customWidth="1"/>
    <col min="17" max="17" width="18.8796296296296" customWidth="1"/>
    <col min="18" max="18" width="20.1111111111111" customWidth="1"/>
    <col min="19" max="19" width="11.3796296296296" customWidth="1"/>
    <col min="20" max="20" width="9.75" customWidth="1"/>
  </cols>
  <sheetData>
    <row r="1" ht="16.35" customHeight="1" spans="19:19">
      <c r="S1" s="3" t="s">
        <v>548</v>
      </c>
    </row>
    <row r="2" ht="42.2" customHeight="1" spans="1:19">
      <c r="A2" s="1" t="s">
        <v>549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550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3"/>
      <c r="B4" s="3"/>
      <c r="C4" s="3"/>
      <c r="D4" s="3"/>
      <c r="E4" s="3"/>
      <c r="F4" s="3"/>
      <c r="G4" s="3"/>
      <c r="H4" s="3"/>
      <c r="I4" s="3"/>
      <c r="J4" s="3"/>
      <c r="Q4" s="8" t="s">
        <v>31</v>
      </c>
      <c r="R4" s="8"/>
      <c r="S4" s="8"/>
    </row>
    <row r="5" ht="18.2" customHeight="1" spans="1:19">
      <c r="A5" s="4" t="s">
        <v>373</v>
      </c>
      <c r="B5" s="4" t="s">
        <v>374</v>
      </c>
      <c r="C5" s="4" t="s">
        <v>551</v>
      </c>
      <c r="D5" s="4"/>
      <c r="E5" s="4"/>
      <c r="F5" s="4"/>
      <c r="G5" s="4"/>
      <c r="H5" s="4"/>
      <c r="I5" s="4"/>
      <c r="J5" s="4" t="s">
        <v>552</v>
      </c>
      <c r="K5" s="4" t="s">
        <v>553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414</v>
      </c>
      <c r="D6" s="4" t="s">
        <v>554</v>
      </c>
      <c r="E6" s="4"/>
      <c r="F6" s="4"/>
      <c r="G6" s="4"/>
      <c r="H6" s="4" t="s">
        <v>555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15" customHeight="1" spans="1:19">
      <c r="A7" s="4"/>
      <c r="B7" s="4"/>
      <c r="C7" s="4"/>
      <c r="D7" s="4" t="s">
        <v>138</v>
      </c>
      <c r="E7" s="4" t="s">
        <v>556</v>
      </c>
      <c r="F7" s="4" t="s">
        <v>142</v>
      </c>
      <c r="G7" s="4" t="s">
        <v>557</v>
      </c>
      <c r="H7" s="4" t="s">
        <v>159</v>
      </c>
      <c r="I7" s="4" t="s">
        <v>160</v>
      </c>
      <c r="J7" s="4"/>
      <c r="K7" s="4" t="s">
        <v>417</v>
      </c>
      <c r="L7" s="4" t="s">
        <v>418</v>
      </c>
      <c r="M7" s="4" t="s">
        <v>419</v>
      </c>
      <c r="N7" s="4" t="s">
        <v>424</v>
      </c>
      <c r="O7" s="4" t="s">
        <v>420</v>
      </c>
      <c r="P7" s="4" t="s">
        <v>558</v>
      </c>
      <c r="Q7" s="4" t="s">
        <v>559</v>
      </c>
      <c r="R7" s="4" t="s">
        <v>560</v>
      </c>
      <c r="S7" s="4" t="s">
        <v>425</v>
      </c>
    </row>
    <row r="8" ht="19.5" customHeight="1" spans="1:19">
      <c r="A8" s="5" t="s">
        <v>426</v>
      </c>
      <c r="B8" s="5" t="s">
        <v>3</v>
      </c>
      <c r="C8" s="6">
        <v>1055.63148</v>
      </c>
      <c r="D8" s="6">
        <v>1055.63148</v>
      </c>
      <c r="E8" s="6"/>
      <c r="F8" s="6"/>
      <c r="G8" s="6"/>
      <c r="H8" s="6">
        <v>105.53148</v>
      </c>
      <c r="I8" s="6">
        <v>950.1</v>
      </c>
      <c r="J8" s="5" t="s">
        <v>561</v>
      </c>
      <c r="K8" s="7" t="s">
        <v>445</v>
      </c>
      <c r="L8" s="7" t="s">
        <v>562</v>
      </c>
      <c r="M8" s="5" t="s">
        <v>563</v>
      </c>
      <c r="N8" s="5" t="s">
        <v>432</v>
      </c>
      <c r="O8" s="5" t="s">
        <v>433</v>
      </c>
      <c r="P8" s="5" t="s">
        <v>564</v>
      </c>
      <c r="Q8" s="5" t="s">
        <v>436</v>
      </c>
      <c r="R8" s="5"/>
      <c r="S8" s="5"/>
    </row>
    <row r="9" ht="18.9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7" t="s">
        <v>565</v>
      </c>
      <c r="M9" s="5" t="s">
        <v>438</v>
      </c>
      <c r="N9" s="5" t="s">
        <v>439</v>
      </c>
      <c r="O9" s="5" t="s">
        <v>440</v>
      </c>
      <c r="P9" s="5" t="s">
        <v>564</v>
      </c>
      <c r="Q9" s="5" t="s">
        <v>436</v>
      </c>
      <c r="R9" s="5"/>
      <c r="S9" s="5"/>
    </row>
    <row r="10" ht="19.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 t="s">
        <v>566</v>
      </c>
      <c r="M10" s="5" t="s">
        <v>442</v>
      </c>
      <c r="N10" s="5" t="s">
        <v>439</v>
      </c>
      <c r="O10" s="5" t="s">
        <v>440</v>
      </c>
      <c r="P10" s="5" t="s">
        <v>567</v>
      </c>
      <c r="Q10" s="5" t="s">
        <v>436</v>
      </c>
      <c r="R10" s="5"/>
      <c r="S10" s="5"/>
    </row>
    <row r="11" ht="18.9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7"/>
      <c r="L11" s="7" t="s">
        <v>462</v>
      </c>
      <c r="M11" s="5" t="s">
        <v>568</v>
      </c>
      <c r="N11" s="5" t="s">
        <v>439</v>
      </c>
      <c r="O11" s="5" t="s">
        <v>440</v>
      </c>
      <c r="P11" s="5" t="s">
        <v>509</v>
      </c>
      <c r="Q11" s="5" t="s">
        <v>436</v>
      </c>
      <c r="R11" s="5"/>
      <c r="S11" s="5"/>
    </row>
    <row r="12" ht="18.2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7" t="s">
        <v>569</v>
      </c>
      <c r="L12" s="7" t="s">
        <v>443</v>
      </c>
      <c r="M12" s="5" t="s">
        <v>447</v>
      </c>
      <c r="N12" s="5" t="s">
        <v>434</v>
      </c>
      <c r="O12" s="5" t="s">
        <v>448</v>
      </c>
      <c r="P12" s="5" t="s">
        <v>564</v>
      </c>
      <c r="Q12" s="5" t="s">
        <v>436</v>
      </c>
      <c r="R12" s="5"/>
      <c r="S12" s="5"/>
    </row>
    <row r="13" ht="19.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7"/>
      <c r="L13" s="7" t="s">
        <v>441</v>
      </c>
      <c r="M13" s="5" t="s">
        <v>452</v>
      </c>
      <c r="N13" s="5" t="s">
        <v>570</v>
      </c>
      <c r="O13" s="5" t="s">
        <v>448</v>
      </c>
      <c r="P13" s="5" t="s">
        <v>487</v>
      </c>
      <c r="Q13" s="5" t="s">
        <v>450</v>
      </c>
      <c r="R13" s="5"/>
      <c r="S13" s="5"/>
    </row>
    <row r="14" ht="19.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7"/>
      <c r="L14" s="7" t="s">
        <v>437</v>
      </c>
      <c r="M14" s="5" t="s">
        <v>456</v>
      </c>
      <c r="N14" s="5" t="s">
        <v>434</v>
      </c>
      <c r="O14" s="5" t="s">
        <v>448</v>
      </c>
      <c r="P14" s="5" t="s">
        <v>564</v>
      </c>
      <c r="Q14" s="5" t="s">
        <v>436</v>
      </c>
      <c r="R14" s="5"/>
      <c r="S14" s="5"/>
    </row>
    <row r="15" ht="19.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7"/>
      <c r="L15" s="7" t="s">
        <v>571</v>
      </c>
      <c r="M15" s="5" t="s">
        <v>540</v>
      </c>
      <c r="N15" s="5" t="s">
        <v>439</v>
      </c>
      <c r="O15" s="5" t="s">
        <v>440</v>
      </c>
      <c r="P15" s="5" t="s">
        <v>564</v>
      </c>
      <c r="Q15" s="5" t="s">
        <v>436</v>
      </c>
      <c r="R15" s="5"/>
      <c r="S15" s="5"/>
    </row>
    <row r="16" ht="19.9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7" t="s">
        <v>457</v>
      </c>
      <c r="L16" s="7" t="s">
        <v>458</v>
      </c>
      <c r="M16" s="5" t="s">
        <v>459</v>
      </c>
      <c r="N16" s="5" t="s">
        <v>460</v>
      </c>
      <c r="O16" s="5" t="s">
        <v>440</v>
      </c>
      <c r="P16" s="5" t="s">
        <v>572</v>
      </c>
      <c r="Q16" s="5" t="s">
        <v>436</v>
      </c>
      <c r="R16" s="5"/>
      <c r="S16" s="5"/>
    </row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 spans="6:6">
      <c r="F28" s="3" t="s">
        <v>573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B6" sqref="B6:B7"/>
    </sheetView>
  </sheetViews>
  <sheetFormatPr defaultColWidth="10" defaultRowHeight="14.4" outlineLevelCol="7"/>
  <cols>
    <col min="1" max="1" width="29.5" customWidth="1"/>
    <col min="2" max="2" width="10.1296296296296" customWidth="1"/>
    <col min="3" max="3" width="23.1296296296296" customWidth="1"/>
    <col min="4" max="4" width="10.6296296296296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2.95" customHeight="1" spans="1:8">
      <c r="A1" s="3"/>
      <c r="H1" s="14" t="s">
        <v>29</v>
      </c>
    </row>
    <row r="2" ht="24.2" customHeight="1" spans="1:8">
      <c r="A2" s="59" t="s">
        <v>6</v>
      </c>
      <c r="B2" s="59"/>
      <c r="C2" s="59"/>
      <c r="D2" s="59"/>
      <c r="E2" s="59"/>
      <c r="F2" s="59"/>
      <c r="G2" s="59"/>
      <c r="H2" s="59"/>
    </row>
    <row r="3" ht="17.25" customHeight="1" spans="1:8">
      <c r="A3" s="2" t="s">
        <v>30</v>
      </c>
      <c r="B3" s="2"/>
      <c r="C3" s="2"/>
      <c r="D3" s="2"/>
      <c r="E3" s="2"/>
      <c r="F3" s="2"/>
      <c r="G3" s="8" t="s">
        <v>31</v>
      </c>
      <c r="H3" s="8"/>
    </row>
    <row r="4" ht="17.85" customHeight="1" spans="1:8">
      <c r="A4" s="10" t="s">
        <v>32</v>
      </c>
      <c r="B4" s="10"/>
      <c r="C4" s="10" t="s">
        <v>33</v>
      </c>
      <c r="D4" s="10"/>
      <c r="E4" s="10"/>
      <c r="F4" s="10"/>
      <c r="G4" s="10"/>
      <c r="H4" s="10"/>
    </row>
    <row r="5" ht="22.35" customHeight="1" spans="1:8">
      <c r="A5" s="10" t="s">
        <v>34</v>
      </c>
      <c r="B5" s="10" t="s">
        <v>35</v>
      </c>
      <c r="C5" s="10" t="s">
        <v>36</v>
      </c>
      <c r="D5" s="10" t="s">
        <v>35</v>
      </c>
      <c r="E5" s="10" t="s">
        <v>37</v>
      </c>
      <c r="F5" s="10" t="s">
        <v>35</v>
      </c>
      <c r="G5" s="10" t="s">
        <v>38</v>
      </c>
      <c r="H5" s="10" t="s">
        <v>35</v>
      </c>
    </row>
    <row r="6" ht="16.35" customHeight="1" spans="1:8">
      <c r="A6" s="13" t="s">
        <v>39</v>
      </c>
      <c r="B6" s="60">
        <f>600+455.63148</f>
        <v>1055.63148</v>
      </c>
      <c r="C6" s="5" t="s">
        <v>40</v>
      </c>
      <c r="D6" s="19"/>
      <c r="E6" s="13" t="s">
        <v>41</v>
      </c>
      <c r="F6" s="12">
        <v>105.53148</v>
      </c>
      <c r="G6" s="5" t="s">
        <v>42</v>
      </c>
      <c r="H6" s="6"/>
    </row>
    <row r="7" ht="16.35" customHeight="1" spans="1:8">
      <c r="A7" s="5" t="s">
        <v>43</v>
      </c>
      <c r="B7" s="60">
        <f>600+412.63148</f>
        <v>1012.63148</v>
      </c>
      <c r="C7" s="5" t="s">
        <v>44</v>
      </c>
      <c r="D7" s="19"/>
      <c r="E7" s="5" t="s">
        <v>45</v>
      </c>
      <c r="F7" s="6">
        <v>98.74058</v>
      </c>
      <c r="G7" s="5" t="s">
        <v>46</v>
      </c>
      <c r="H7" s="6"/>
    </row>
    <row r="8" ht="16.35" customHeight="1" spans="1:8">
      <c r="A8" s="13" t="s">
        <v>47</v>
      </c>
      <c r="B8" s="6">
        <v>43</v>
      </c>
      <c r="C8" s="5" t="s">
        <v>48</v>
      </c>
      <c r="D8" s="19"/>
      <c r="E8" s="5" t="s">
        <v>49</v>
      </c>
      <c r="F8" s="6">
        <v>6.7909</v>
      </c>
      <c r="G8" s="5" t="s">
        <v>50</v>
      </c>
      <c r="H8" s="6"/>
    </row>
    <row r="9" ht="16.35" customHeight="1" spans="1:8">
      <c r="A9" s="5" t="s">
        <v>51</v>
      </c>
      <c r="B9" s="6">
        <v>43</v>
      </c>
      <c r="C9" s="5" t="s">
        <v>52</v>
      </c>
      <c r="D9" s="19"/>
      <c r="E9" s="5" t="s">
        <v>53</v>
      </c>
      <c r="F9" s="6"/>
      <c r="G9" s="5" t="s">
        <v>54</v>
      </c>
      <c r="H9" s="6"/>
    </row>
    <row r="10" ht="16.35" customHeight="1" spans="1:8">
      <c r="A10" s="5" t="s">
        <v>55</v>
      </c>
      <c r="B10" s="6"/>
      <c r="C10" s="5" t="s">
        <v>56</v>
      </c>
      <c r="D10" s="19"/>
      <c r="E10" s="13" t="s">
        <v>57</v>
      </c>
      <c r="F10" s="12">
        <v>950.1</v>
      </c>
      <c r="G10" s="5" t="s">
        <v>58</v>
      </c>
      <c r="H10" s="6">
        <v>1055.63148</v>
      </c>
    </row>
    <row r="11" ht="16.35" customHeight="1" spans="1:8">
      <c r="A11" s="5" t="s">
        <v>59</v>
      </c>
      <c r="B11" s="6"/>
      <c r="C11" s="5" t="s">
        <v>60</v>
      </c>
      <c r="D11" s="19"/>
      <c r="E11" s="5" t="s">
        <v>61</v>
      </c>
      <c r="F11" s="6"/>
      <c r="G11" s="5" t="s">
        <v>62</v>
      </c>
      <c r="H11" s="6"/>
    </row>
    <row r="12" ht="16.35" customHeight="1" spans="1:8">
      <c r="A12" s="5" t="s">
        <v>63</v>
      </c>
      <c r="B12" s="6"/>
      <c r="C12" s="5" t="s">
        <v>64</v>
      </c>
      <c r="D12" s="19">
        <v>1030.7819</v>
      </c>
      <c r="E12" s="5" t="s">
        <v>65</v>
      </c>
      <c r="F12" s="6">
        <v>950.1</v>
      </c>
      <c r="G12" s="5" t="s">
        <v>66</v>
      </c>
      <c r="H12" s="6"/>
    </row>
    <row r="13" ht="16.35" customHeight="1" spans="1:8">
      <c r="A13" s="5" t="s">
        <v>67</v>
      </c>
      <c r="B13" s="6"/>
      <c r="C13" s="5" t="s">
        <v>68</v>
      </c>
      <c r="D13" s="19">
        <v>11.8225</v>
      </c>
      <c r="E13" s="5" t="s">
        <v>69</v>
      </c>
      <c r="F13" s="6"/>
      <c r="G13" s="5" t="s">
        <v>70</v>
      </c>
      <c r="H13" s="6"/>
    </row>
    <row r="14" ht="16.35" customHeight="1" spans="1:8">
      <c r="A14" s="5" t="s">
        <v>71</v>
      </c>
      <c r="B14" s="6"/>
      <c r="C14" s="5" t="s">
        <v>72</v>
      </c>
      <c r="D14" s="19"/>
      <c r="E14" s="5" t="s">
        <v>73</v>
      </c>
      <c r="F14" s="6"/>
      <c r="G14" s="5" t="s">
        <v>74</v>
      </c>
      <c r="H14" s="6"/>
    </row>
    <row r="15" ht="16.35" customHeight="1" spans="1:8">
      <c r="A15" s="5" t="s">
        <v>75</v>
      </c>
      <c r="B15" s="6"/>
      <c r="C15" s="5" t="s">
        <v>76</v>
      </c>
      <c r="D15" s="19">
        <v>3.208896</v>
      </c>
      <c r="E15" s="5" t="s">
        <v>77</v>
      </c>
      <c r="F15" s="6"/>
      <c r="G15" s="5" t="s">
        <v>78</v>
      </c>
      <c r="H15" s="6"/>
    </row>
    <row r="16" ht="16.35" customHeight="1" spans="1:8">
      <c r="A16" s="5" t="s">
        <v>79</v>
      </c>
      <c r="B16" s="6"/>
      <c r="C16" s="5" t="s">
        <v>80</v>
      </c>
      <c r="D16" s="19"/>
      <c r="E16" s="5" t="s">
        <v>81</v>
      </c>
      <c r="F16" s="6"/>
      <c r="G16" s="5" t="s">
        <v>82</v>
      </c>
      <c r="H16" s="6"/>
    </row>
    <row r="17" ht="16.35" customHeight="1" spans="1:8">
      <c r="A17" s="5" t="s">
        <v>83</v>
      </c>
      <c r="B17" s="6"/>
      <c r="C17" s="5" t="s">
        <v>84</v>
      </c>
      <c r="D17" s="19"/>
      <c r="E17" s="5" t="s">
        <v>85</v>
      </c>
      <c r="F17" s="6"/>
      <c r="G17" s="5" t="s">
        <v>86</v>
      </c>
      <c r="H17" s="6"/>
    </row>
    <row r="18" ht="16.35" customHeight="1" spans="1:8">
      <c r="A18" s="5" t="s">
        <v>87</v>
      </c>
      <c r="B18" s="6"/>
      <c r="C18" s="5" t="s">
        <v>88</v>
      </c>
      <c r="D18" s="19"/>
      <c r="E18" s="5" t="s">
        <v>89</v>
      </c>
      <c r="F18" s="6"/>
      <c r="G18" s="5" t="s">
        <v>90</v>
      </c>
      <c r="H18" s="6"/>
    </row>
    <row r="19" ht="16.35" customHeight="1" spans="1:8">
      <c r="A19" s="5" t="s">
        <v>91</v>
      </c>
      <c r="B19" s="6"/>
      <c r="C19" s="5" t="s">
        <v>92</v>
      </c>
      <c r="D19" s="19"/>
      <c r="E19" s="5" t="s">
        <v>93</v>
      </c>
      <c r="F19" s="6"/>
      <c r="G19" s="5" t="s">
        <v>94</v>
      </c>
      <c r="H19" s="6"/>
    </row>
    <row r="20" ht="16.35" customHeight="1" spans="1:8">
      <c r="A20" s="13" t="s">
        <v>95</v>
      </c>
      <c r="B20" s="12"/>
      <c r="C20" s="5" t="s">
        <v>96</v>
      </c>
      <c r="D20" s="19"/>
      <c r="E20" s="5" t="s">
        <v>97</v>
      </c>
      <c r="F20" s="6"/>
      <c r="G20" s="5"/>
      <c r="H20" s="6"/>
    </row>
    <row r="21" ht="16.35" customHeight="1" spans="1:8">
      <c r="A21" s="13" t="s">
        <v>98</v>
      </c>
      <c r="B21" s="12"/>
      <c r="C21" s="5" t="s">
        <v>99</v>
      </c>
      <c r="D21" s="19"/>
      <c r="E21" s="13" t="s">
        <v>100</v>
      </c>
      <c r="F21" s="12"/>
      <c r="G21" s="5"/>
      <c r="H21" s="6"/>
    </row>
    <row r="22" ht="16.35" customHeight="1" spans="1:8">
      <c r="A22" s="13" t="s">
        <v>101</v>
      </c>
      <c r="B22" s="12"/>
      <c r="C22" s="5" t="s">
        <v>102</v>
      </c>
      <c r="D22" s="19"/>
      <c r="E22" s="5"/>
      <c r="F22" s="5"/>
      <c r="G22" s="5"/>
      <c r="H22" s="6"/>
    </row>
    <row r="23" ht="16.35" customHeight="1" spans="1:8">
      <c r="A23" s="13" t="s">
        <v>103</v>
      </c>
      <c r="B23" s="12"/>
      <c r="C23" s="5" t="s">
        <v>104</v>
      </c>
      <c r="D23" s="19"/>
      <c r="E23" s="5"/>
      <c r="F23" s="5"/>
      <c r="G23" s="5"/>
      <c r="H23" s="6"/>
    </row>
    <row r="24" ht="16.35" customHeight="1" spans="1:8">
      <c r="A24" s="13" t="s">
        <v>105</v>
      </c>
      <c r="B24" s="12"/>
      <c r="C24" s="5" t="s">
        <v>106</v>
      </c>
      <c r="D24" s="19"/>
      <c r="E24" s="5"/>
      <c r="F24" s="5"/>
      <c r="G24" s="5"/>
      <c r="H24" s="6"/>
    </row>
    <row r="25" ht="16.35" customHeight="1" spans="1:8">
      <c r="A25" s="5" t="s">
        <v>107</v>
      </c>
      <c r="B25" s="6"/>
      <c r="C25" s="5" t="s">
        <v>108</v>
      </c>
      <c r="D25" s="19">
        <v>9.818184</v>
      </c>
      <c r="E25" s="5"/>
      <c r="F25" s="5"/>
      <c r="G25" s="5"/>
      <c r="H25" s="6"/>
    </row>
    <row r="26" ht="16.35" customHeight="1" spans="1:8">
      <c r="A26" s="5" t="s">
        <v>109</v>
      </c>
      <c r="B26" s="6"/>
      <c r="C26" s="5" t="s">
        <v>110</v>
      </c>
      <c r="D26" s="19"/>
      <c r="E26" s="5"/>
      <c r="F26" s="5"/>
      <c r="G26" s="5"/>
      <c r="H26" s="6"/>
    </row>
    <row r="27" ht="16.35" customHeight="1" spans="1:8">
      <c r="A27" s="5" t="s">
        <v>111</v>
      </c>
      <c r="B27" s="6"/>
      <c r="C27" s="5" t="s">
        <v>112</v>
      </c>
      <c r="D27" s="19"/>
      <c r="E27" s="5"/>
      <c r="F27" s="5"/>
      <c r="G27" s="5"/>
      <c r="H27" s="6"/>
    </row>
    <row r="28" ht="16.35" customHeight="1" spans="1:8">
      <c r="A28" s="13" t="s">
        <v>113</v>
      </c>
      <c r="B28" s="12"/>
      <c r="C28" s="5" t="s">
        <v>114</v>
      </c>
      <c r="D28" s="19"/>
      <c r="E28" s="5"/>
      <c r="F28" s="5"/>
      <c r="G28" s="5"/>
      <c r="H28" s="6"/>
    </row>
    <row r="29" ht="16.35" customHeight="1" spans="1:8">
      <c r="A29" s="13" t="s">
        <v>115</v>
      </c>
      <c r="B29" s="12"/>
      <c r="C29" s="5" t="s">
        <v>116</v>
      </c>
      <c r="D29" s="19"/>
      <c r="E29" s="5"/>
      <c r="F29" s="5"/>
      <c r="G29" s="5"/>
      <c r="H29" s="6"/>
    </row>
    <row r="30" ht="16.35" customHeight="1" spans="1:8">
      <c r="A30" s="13" t="s">
        <v>117</v>
      </c>
      <c r="B30" s="12"/>
      <c r="C30" s="5" t="s">
        <v>118</v>
      </c>
      <c r="D30" s="19"/>
      <c r="E30" s="5"/>
      <c r="F30" s="5"/>
      <c r="G30" s="5"/>
      <c r="H30" s="6"/>
    </row>
    <row r="31" ht="16.35" customHeight="1" spans="1:8">
      <c r="A31" s="13" t="s">
        <v>119</v>
      </c>
      <c r="B31" s="12"/>
      <c r="C31" s="5" t="s">
        <v>120</v>
      </c>
      <c r="D31" s="19"/>
      <c r="E31" s="5"/>
      <c r="F31" s="5"/>
      <c r="G31" s="5"/>
      <c r="H31" s="6"/>
    </row>
    <row r="32" ht="16.35" customHeight="1" spans="1:8">
      <c r="A32" s="13" t="s">
        <v>121</v>
      </c>
      <c r="B32" s="12"/>
      <c r="C32" s="5" t="s">
        <v>122</v>
      </c>
      <c r="D32" s="19"/>
      <c r="E32" s="5"/>
      <c r="F32" s="5"/>
      <c r="G32" s="5"/>
      <c r="H32" s="6"/>
    </row>
    <row r="33" ht="16.35" customHeight="1" spans="1:8">
      <c r="A33" s="5"/>
      <c r="B33" s="5"/>
      <c r="C33" s="5" t="s">
        <v>123</v>
      </c>
      <c r="D33" s="19"/>
      <c r="E33" s="5"/>
      <c r="F33" s="5"/>
      <c r="G33" s="5"/>
      <c r="H33" s="5"/>
    </row>
    <row r="34" ht="16.35" customHeight="1" spans="1:8">
      <c r="A34" s="5"/>
      <c r="B34" s="5"/>
      <c r="C34" s="5" t="s">
        <v>124</v>
      </c>
      <c r="D34" s="19"/>
      <c r="E34" s="5"/>
      <c r="F34" s="5"/>
      <c r="G34" s="5"/>
      <c r="H34" s="5"/>
    </row>
    <row r="35" ht="16.35" customHeight="1" spans="1:8">
      <c r="A35" s="5"/>
      <c r="B35" s="5"/>
      <c r="C35" s="5" t="s">
        <v>125</v>
      </c>
      <c r="D35" s="19"/>
      <c r="E35" s="5"/>
      <c r="F35" s="5"/>
      <c r="G35" s="5"/>
      <c r="H35" s="5"/>
    </row>
    <row r="36" ht="16.35" customHeight="1" spans="1:8">
      <c r="A36" s="5"/>
      <c r="B36" s="5"/>
      <c r="C36" s="5"/>
      <c r="D36" s="5"/>
      <c r="E36" s="5"/>
      <c r="F36" s="5"/>
      <c r="G36" s="5"/>
      <c r="H36" s="5"/>
    </row>
    <row r="37" ht="16.35" customHeight="1" spans="1:8">
      <c r="A37" s="13" t="s">
        <v>126</v>
      </c>
      <c r="B37" s="12">
        <v>1055.63148</v>
      </c>
      <c r="C37" s="13" t="s">
        <v>127</v>
      </c>
      <c r="D37" s="12">
        <v>1055.63148</v>
      </c>
      <c r="E37" s="13" t="s">
        <v>127</v>
      </c>
      <c r="F37" s="12">
        <v>1055.63148</v>
      </c>
      <c r="G37" s="13" t="s">
        <v>127</v>
      </c>
      <c r="H37" s="12">
        <v>1055.63148</v>
      </c>
    </row>
    <row r="38" ht="16.35" customHeight="1" spans="1:8">
      <c r="A38" s="13" t="s">
        <v>128</v>
      </c>
      <c r="B38" s="12"/>
      <c r="C38" s="13" t="s">
        <v>129</v>
      </c>
      <c r="D38" s="12"/>
      <c r="E38" s="13" t="s">
        <v>129</v>
      </c>
      <c r="F38" s="12"/>
      <c r="G38" s="13" t="s">
        <v>129</v>
      </c>
      <c r="H38" s="12"/>
    </row>
    <row r="39" ht="16.35" customHeight="1" spans="1:8">
      <c r="A39" s="5"/>
      <c r="B39" s="6"/>
      <c r="C39" s="5"/>
      <c r="D39" s="6"/>
      <c r="E39" s="13"/>
      <c r="F39" s="12"/>
      <c r="G39" s="13"/>
      <c r="H39" s="12"/>
    </row>
    <row r="40" ht="16.35" customHeight="1" spans="1:8">
      <c r="A40" s="13" t="s">
        <v>130</v>
      </c>
      <c r="B40" s="12">
        <v>1055.63148</v>
      </c>
      <c r="C40" s="13" t="s">
        <v>131</v>
      </c>
      <c r="D40" s="12">
        <v>1055.63148</v>
      </c>
      <c r="E40" s="13" t="s">
        <v>131</v>
      </c>
      <c r="F40" s="12">
        <v>1055.63148</v>
      </c>
      <c r="G40" s="13" t="s">
        <v>131</v>
      </c>
      <c r="H40" s="12">
        <v>1055.63148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E9" sqref="E9"/>
    </sheetView>
  </sheetViews>
  <sheetFormatPr defaultColWidth="10" defaultRowHeight="14.4"/>
  <cols>
    <col min="1" max="1" width="5.87962962962963" customWidth="1"/>
    <col min="2" max="2" width="16.1296296296296" customWidth="1"/>
    <col min="3" max="3" width="8.25" customWidth="1"/>
    <col min="4" max="25" width="7.75" customWidth="1"/>
    <col min="26" max="26" width="9.75" customWidth="1"/>
  </cols>
  <sheetData>
    <row r="1" ht="16.35" customHeight="1" spans="1:25">
      <c r="A1" s="3"/>
      <c r="X1" s="14" t="s">
        <v>132</v>
      </c>
      <c r="Y1" s="14"/>
    </row>
    <row r="2" ht="33.6" customHeight="1" spans="1:25">
      <c r="A2" s="15" t="s">
        <v>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ht="22.35" customHeight="1" spans="1:25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31</v>
      </c>
      <c r="Y3" s="8"/>
    </row>
    <row r="4" ht="22.35" customHeight="1" spans="1:25">
      <c r="A4" s="4" t="s">
        <v>133</v>
      </c>
      <c r="B4" s="4" t="s">
        <v>134</v>
      </c>
      <c r="C4" s="4" t="s">
        <v>135</v>
      </c>
      <c r="D4" s="4" t="s">
        <v>136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128</v>
      </c>
      <c r="T4" s="4"/>
      <c r="U4" s="4"/>
      <c r="V4" s="4"/>
      <c r="W4" s="4"/>
      <c r="X4" s="4"/>
      <c r="Y4" s="4"/>
    </row>
    <row r="5" ht="22.35" customHeight="1" spans="1:25">
      <c r="A5" s="4"/>
      <c r="B5" s="4"/>
      <c r="C5" s="4"/>
      <c r="D5" s="4" t="s">
        <v>137</v>
      </c>
      <c r="E5" s="4" t="s">
        <v>138</v>
      </c>
      <c r="F5" s="4" t="s">
        <v>139</v>
      </c>
      <c r="G5" s="4" t="s">
        <v>140</v>
      </c>
      <c r="H5" s="4" t="s">
        <v>141</v>
      </c>
      <c r="I5" s="4" t="s">
        <v>142</v>
      </c>
      <c r="J5" s="4" t="s">
        <v>143</v>
      </c>
      <c r="K5" s="4"/>
      <c r="L5" s="4"/>
      <c r="M5" s="4"/>
      <c r="N5" s="4" t="s">
        <v>144</v>
      </c>
      <c r="O5" s="4" t="s">
        <v>145</v>
      </c>
      <c r="P5" s="4" t="s">
        <v>146</v>
      </c>
      <c r="Q5" s="4" t="s">
        <v>147</v>
      </c>
      <c r="R5" s="4" t="s">
        <v>148</v>
      </c>
      <c r="S5" s="4" t="s">
        <v>137</v>
      </c>
      <c r="T5" s="4" t="s">
        <v>138</v>
      </c>
      <c r="U5" s="4" t="s">
        <v>139</v>
      </c>
      <c r="V5" s="4" t="s">
        <v>140</v>
      </c>
      <c r="W5" s="4" t="s">
        <v>141</v>
      </c>
      <c r="X5" s="4" t="s">
        <v>142</v>
      </c>
      <c r="Y5" s="4" t="s">
        <v>149</v>
      </c>
    </row>
    <row r="6" ht="22.35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150</v>
      </c>
      <c r="K6" s="4" t="s">
        <v>151</v>
      </c>
      <c r="L6" s="4" t="s">
        <v>152</v>
      </c>
      <c r="M6" s="4" t="s">
        <v>141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2.9" customHeight="1" spans="1:25">
      <c r="A7" s="13"/>
      <c r="B7" s="13" t="s">
        <v>135</v>
      </c>
      <c r="C7" s="27">
        <v>1055.63148</v>
      </c>
      <c r="D7" s="27">
        <v>1055.63148</v>
      </c>
      <c r="E7" s="27">
        <f>600+455.63148</f>
        <v>1055.63148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22.9" customHeight="1" spans="1:25">
      <c r="A8" s="58" t="s">
        <v>153</v>
      </c>
      <c r="B8" s="58" t="s">
        <v>154</v>
      </c>
      <c r="C8" s="19">
        <v>1055.63148</v>
      </c>
      <c r="D8" s="19">
        <v>1055.63148</v>
      </c>
      <c r="E8" s="6">
        <f>600+455.63148</f>
        <v>1055.63148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ht="16.35" customHeight="1"/>
    <row r="10" ht="16.35" customHeight="1" spans="7:7">
      <c r="G10" s="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F18" sqref="F18"/>
    </sheetView>
  </sheetViews>
  <sheetFormatPr defaultColWidth="10" defaultRowHeight="14.4"/>
  <cols>
    <col min="1" max="1" width="4.62962962962963" customWidth="1"/>
    <col min="2" max="2" width="4.87962962962963" customWidth="1"/>
    <col min="3" max="3" width="5" customWidth="1"/>
    <col min="4" max="4" width="12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11">
      <c r="A1" s="3"/>
      <c r="D1" s="47"/>
      <c r="K1" s="14" t="s">
        <v>155</v>
      </c>
    </row>
    <row r="2" ht="31.9" customHeight="1" spans="1:11">
      <c r="A2" s="15" t="s">
        <v>8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4.95" customHeight="1" spans="1:1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8" t="s">
        <v>31</v>
      </c>
    </row>
    <row r="4" ht="27.6" customHeight="1" spans="1:11">
      <c r="A4" s="10" t="s">
        <v>156</v>
      </c>
      <c r="B4" s="10"/>
      <c r="C4" s="10"/>
      <c r="D4" s="10" t="s">
        <v>157</v>
      </c>
      <c r="E4" s="10" t="s">
        <v>158</v>
      </c>
      <c r="F4" s="10" t="s">
        <v>135</v>
      </c>
      <c r="G4" s="10" t="s">
        <v>159</v>
      </c>
      <c r="H4" s="10" t="s">
        <v>160</v>
      </c>
      <c r="I4" s="10" t="s">
        <v>161</v>
      </c>
      <c r="J4" s="10" t="s">
        <v>162</v>
      </c>
      <c r="K4" s="10" t="s">
        <v>163</v>
      </c>
    </row>
    <row r="5" ht="25.9" customHeight="1" spans="1:11">
      <c r="A5" s="10" t="s">
        <v>164</v>
      </c>
      <c r="B5" s="10" t="s">
        <v>165</v>
      </c>
      <c r="C5" s="10" t="s">
        <v>166</v>
      </c>
      <c r="D5" s="10"/>
      <c r="E5" s="10"/>
      <c r="F5" s="10"/>
      <c r="G5" s="10"/>
      <c r="H5" s="10"/>
      <c r="I5" s="10"/>
      <c r="J5" s="10"/>
      <c r="K5" s="10"/>
    </row>
    <row r="6" ht="22.9" customHeight="1" spans="1:11">
      <c r="A6" s="26"/>
      <c r="B6" s="26"/>
      <c r="C6" s="26"/>
      <c r="D6" s="49" t="s">
        <v>135</v>
      </c>
      <c r="E6" s="49"/>
      <c r="F6" s="16">
        <v>1055.63148</v>
      </c>
      <c r="G6" s="16">
        <v>105.53148</v>
      </c>
      <c r="H6" s="16">
        <v>950.1</v>
      </c>
      <c r="I6" s="16"/>
      <c r="J6" s="49"/>
      <c r="K6" s="49"/>
    </row>
    <row r="7" ht="22.9" customHeight="1" spans="1:11">
      <c r="A7" s="50"/>
      <c r="B7" s="50"/>
      <c r="C7" s="50"/>
      <c r="D7" s="51" t="s">
        <v>153</v>
      </c>
      <c r="E7" s="51" t="s">
        <v>154</v>
      </c>
      <c r="F7" s="52">
        <v>1055.63148</v>
      </c>
      <c r="G7" s="52">
        <v>105.53148</v>
      </c>
      <c r="H7" s="52">
        <v>950.1</v>
      </c>
      <c r="I7" s="52"/>
      <c r="J7" s="57"/>
      <c r="K7" s="57"/>
    </row>
    <row r="8" s="25" customFormat="1" ht="22.9" customHeight="1" spans="1:11">
      <c r="A8" s="50" t="s">
        <v>167</v>
      </c>
      <c r="B8" s="50"/>
      <c r="C8" s="50"/>
      <c r="D8" s="53">
        <v>207</v>
      </c>
      <c r="E8" s="53" t="s">
        <v>168</v>
      </c>
      <c r="F8" s="54">
        <f>F9</f>
        <v>1030.7819</v>
      </c>
      <c r="G8" s="54">
        <f>G9</f>
        <v>80.6819</v>
      </c>
      <c r="H8" s="54">
        <f>H9</f>
        <v>950.1</v>
      </c>
      <c r="I8" s="54"/>
      <c r="J8" s="56"/>
      <c r="K8" s="56"/>
    </row>
    <row r="9" s="25" customFormat="1" ht="22.9" customHeight="1" spans="1:11">
      <c r="A9" s="50" t="s">
        <v>167</v>
      </c>
      <c r="B9" s="50" t="s">
        <v>169</v>
      </c>
      <c r="C9" s="50"/>
      <c r="D9" s="53">
        <v>20702</v>
      </c>
      <c r="E9" s="53" t="s">
        <v>170</v>
      </c>
      <c r="F9" s="54">
        <f>F10+F11</f>
        <v>1030.7819</v>
      </c>
      <c r="G9" s="54">
        <f>G10+G11</f>
        <v>80.6819</v>
      </c>
      <c r="H9" s="54">
        <f>H10+H11</f>
        <v>950.1</v>
      </c>
      <c r="I9" s="54"/>
      <c r="J9" s="56"/>
      <c r="K9" s="56"/>
    </row>
    <row r="10" ht="22.9" customHeight="1" spans="1:11">
      <c r="A10" s="55" t="s">
        <v>167</v>
      </c>
      <c r="B10" s="55" t="s">
        <v>169</v>
      </c>
      <c r="C10" s="55" t="s">
        <v>171</v>
      </c>
      <c r="D10" s="53" t="s">
        <v>172</v>
      </c>
      <c r="E10" s="56" t="s">
        <v>173</v>
      </c>
      <c r="F10" s="54">
        <v>133.2819</v>
      </c>
      <c r="G10" s="54">
        <v>80.6819</v>
      </c>
      <c r="H10" s="54">
        <v>52.6</v>
      </c>
      <c r="I10" s="54"/>
      <c r="J10" s="56"/>
      <c r="K10" s="56"/>
    </row>
    <row r="11" ht="22.9" customHeight="1" spans="1:11">
      <c r="A11" s="55" t="s">
        <v>167</v>
      </c>
      <c r="B11" s="55" t="s">
        <v>169</v>
      </c>
      <c r="C11" s="55" t="s">
        <v>174</v>
      </c>
      <c r="D11" s="53" t="s">
        <v>175</v>
      </c>
      <c r="E11" s="56" t="s">
        <v>176</v>
      </c>
      <c r="F11" s="54">
        <v>897.5</v>
      </c>
      <c r="G11" s="54"/>
      <c r="H11" s="54">
        <v>897.5</v>
      </c>
      <c r="I11" s="54"/>
      <c r="J11" s="56"/>
      <c r="K11" s="56"/>
    </row>
    <row r="12" ht="22.9" customHeight="1" spans="1:11">
      <c r="A12" s="55">
        <v>208</v>
      </c>
      <c r="B12" s="55"/>
      <c r="C12" s="55"/>
      <c r="D12" s="53">
        <v>208</v>
      </c>
      <c r="E12" s="56" t="s">
        <v>177</v>
      </c>
      <c r="F12" s="54">
        <f>F13</f>
        <v>11.8225</v>
      </c>
      <c r="G12" s="54">
        <f>G13</f>
        <v>11.8225</v>
      </c>
      <c r="H12" s="54"/>
      <c r="I12" s="54"/>
      <c r="J12" s="56"/>
      <c r="K12" s="56"/>
    </row>
    <row r="13" ht="22.9" customHeight="1" spans="1:11">
      <c r="A13" s="55">
        <v>208</v>
      </c>
      <c r="B13" s="55" t="s">
        <v>174</v>
      </c>
      <c r="C13" s="55"/>
      <c r="D13" s="53">
        <v>20805</v>
      </c>
      <c r="E13" s="56" t="s">
        <v>178</v>
      </c>
      <c r="F13" s="54">
        <f>F14</f>
        <v>11.8225</v>
      </c>
      <c r="G13" s="54">
        <f>G14</f>
        <v>11.8225</v>
      </c>
      <c r="H13" s="54"/>
      <c r="I13" s="54"/>
      <c r="J13" s="56"/>
      <c r="K13" s="56"/>
    </row>
    <row r="14" ht="22.9" customHeight="1" spans="1:11">
      <c r="A14" s="55" t="s">
        <v>179</v>
      </c>
      <c r="B14" s="55" t="s">
        <v>174</v>
      </c>
      <c r="C14" s="55" t="s">
        <v>174</v>
      </c>
      <c r="D14" s="53" t="s">
        <v>180</v>
      </c>
      <c r="E14" s="56" t="s">
        <v>181</v>
      </c>
      <c r="F14" s="54">
        <v>11.8225</v>
      </c>
      <c r="G14" s="54">
        <v>11.8225</v>
      </c>
      <c r="H14" s="54"/>
      <c r="I14" s="54"/>
      <c r="J14" s="56"/>
      <c r="K14" s="56"/>
    </row>
    <row r="15" ht="22.9" customHeight="1" spans="1:11">
      <c r="A15" s="55" t="s">
        <v>182</v>
      </c>
      <c r="B15" s="55"/>
      <c r="C15" s="55"/>
      <c r="D15" s="53">
        <v>210</v>
      </c>
      <c r="E15" s="56" t="s">
        <v>183</v>
      </c>
      <c r="F15" s="54">
        <f>F16</f>
        <v>3.208896</v>
      </c>
      <c r="G15" s="54">
        <f>G16</f>
        <v>3.208896</v>
      </c>
      <c r="H15" s="54"/>
      <c r="I15" s="54"/>
      <c r="J15" s="56"/>
      <c r="K15" s="56"/>
    </row>
    <row r="16" ht="22.9" customHeight="1" spans="1:11">
      <c r="A16" s="55" t="s">
        <v>182</v>
      </c>
      <c r="B16" s="55" t="s">
        <v>184</v>
      </c>
      <c r="C16" s="55"/>
      <c r="D16" s="53">
        <v>21011</v>
      </c>
      <c r="E16" s="56" t="s">
        <v>185</v>
      </c>
      <c r="F16" s="54">
        <f>F17</f>
        <v>3.208896</v>
      </c>
      <c r="G16" s="54">
        <f>G17</f>
        <v>3.208896</v>
      </c>
      <c r="H16" s="54"/>
      <c r="I16" s="54"/>
      <c r="J16" s="56"/>
      <c r="K16" s="56"/>
    </row>
    <row r="17" ht="22.9" customHeight="1" spans="1:11">
      <c r="A17" s="55" t="s">
        <v>182</v>
      </c>
      <c r="B17" s="55" t="s">
        <v>184</v>
      </c>
      <c r="C17" s="55" t="s">
        <v>169</v>
      </c>
      <c r="D17" s="53" t="s">
        <v>186</v>
      </c>
      <c r="E17" s="56" t="s">
        <v>187</v>
      </c>
      <c r="F17" s="54">
        <v>3.208896</v>
      </c>
      <c r="G17" s="54">
        <v>3.208896</v>
      </c>
      <c r="H17" s="54"/>
      <c r="I17" s="54"/>
      <c r="J17" s="56"/>
      <c r="K17" s="56"/>
    </row>
    <row r="18" ht="22.9" customHeight="1" spans="1:11">
      <c r="A18" s="55" t="s">
        <v>188</v>
      </c>
      <c r="B18" s="55"/>
      <c r="C18" s="55"/>
      <c r="D18" s="53">
        <v>221</v>
      </c>
      <c r="E18" s="56" t="s">
        <v>189</v>
      </c>
      <c r="F18" s="54">
        <f>F19</f>
        <v>9.818184</v>
      </c>
      <c r="G18" s="54">
        <f>G19</f>
        <v>9.818184</v>
      </c>
      <c r="H18" s="54"/>
      <c r="I18" s="54"/>
      <c r="J18" s="56"/>
      <c r="K18" s="56"/>
    </row>
    <row r="19" ht="22.9" customHeight="1" spans="1:11">
      <c r="A19" s="55" t="s">
        <v>188</v>
      </c>
      <c r="B19" s="55" t="s">
        <v>169</v>
      </c>
      <c r="C19" s="55"/>
      <c r="D19" s="53">
        <v>22102</v>
      </c>
      <c r="E19" s="56" t="s">
        <v>190</v>
      </c>
      <c r="F19" s="54">
        <f>F20</f>
        <v>9.818184</v>
      </c>
      <c r="G19" s="54">
        <f>G20</f>
        <v>9.818184</v>
      </c>
      <c r="H19" s="54"/>
      <c r="I19" s="54"/>
      <c r="J19" s="56"/>
      <c r="K19" s="56"/>
    </row>
    <row r="20" ht="22.9" customHeight="1" spans="1:11">
      <c r="A20" s="55" t="s">
        <v>188</v>
      </c>
      <c r="B20" s="55" t="s">
        <v>169</v>
      </c>
      <c r="C20" s="55" t="s">
        <v>171</v>
      </c>
      <c r="D20" s="53" t="s">
        <v>191</v>
      </c>
      <c r="E20" s="56" t="s">
        <v>192</v>
      </c>
      <c r="F20" s="54">
        <v>9.818184</v>
      </c>
      <c r="G20" s="54">
        <v>9.818184</v>
      </c>
      <c r="H20" s="54"/>
      <c r="I20" s="54"/>
      <c r="J20" s="56"/>
      <c r="K20" s="56"/>
    </row>
    <row r="21" ht="16.35" customHeight="1" spans="6:8">
      <c r="F21" s="42"/>
      <c r="G21" s="42"/>
      <c r="H21" s="4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7" sqref="$A7:$XFD7"/>
    </sheetView>
  </sheetViews>
  <sheetFormatPr defaultColWidth="10" defaultRowHeight="14.4"/>
  <cols>
    <col min="1" max="1" width="3.62962962962963" customWidth="1"/>
    <col min="2" max="2" width="4.75" customWidth="1"/>
    <col min="3" max="3" width="4.62962962962963" customWidth="1"/>
    <col min="4" max="4" width="7.37962962962963" customWidth="1"/>
    <col min="5" max="5" width="20.1296296296296" customWidth="1"/>
    <col min="6" max="6" width="9.25" customWidth="1"/>
    <col min="7" max="10" width="7.12962962962963" customWidth="1"/>
    <col min="11" max="11" width="7.75" customWidth="1"/>
    <col min="12" max="12" width="7.12962962962963" customWidth="1"/>
    <col min="13" max="13" width="6.75" customWidth="1"/>
    <col min="14" max="17" width="7.12962962962963" customWidth="1"/>
    <col min="18" max="18" width="7" customWidth="1"/>
    <col min="19" max="20" width="7.12962962962963" customWidth="1"/>
    <col min="21" max="22" width="9.75" customWidth="1"/>
  </cols>
  <sheetData>
    <row r="1" ht="16.35" customHeight="1" spans="1:20">
      <c r="A1" s="3"/>
      <c r="S1" s="14" t="s">
        <v>193</v>
      </c>
      <c r="T1" s="14"/>
    </row>
    <row r="2" ht="42.2" customHeight="1" spans="1:20">
      <c r="A2" s="15" t="s">
        <v>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ht="19.9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31</v>
      </c>
      <c r="T3" s="8"/>
    </row>
    <row r="4" ht="19.9" customHeight="1" spans="1:20">
      <c r="A4" s="4" t="s">
        <v>156</v>
      </c>
      <c r="B4" s="4"/>
      <c r="C4" s="4"/>
      <c r="D4" s="4" t="s">
        <v>194</v>
      </c>
      <c r="E4" s="4" t="s">
        <v>195</v>
      </c>
      <c r="F4" s="4" t="s">
        <v>196</v>
      </c>
      <c r="G4" s="4" t="s">
        <v>197</v>
      </c>
      <c r="H4" s="4" t="s">
        <v>198</v>
      </c>
      <c r="I4" s="4" t="s">
        <v>199</v>
      </c>
      <c r="J4" s="4" t="s">
        <v>200</v>
      </c>
      <c r="K4" s="4" t="s">
        <v>201</v>
      </c>
      <c r="L4" s="4" t="s">
        <v>202</v>
      </c>
      <c r="M4" s="4" t="s">
        <v>203</v>
      </c>
      <c r="N4" s="4" t="s">
        <v>204</v>
      </c>
      <c r="O4" s="4" t="s">
        <v>205</v>
      </c>
      <c r="P4" s="4" t="s">
        <v>206</v>
      </c>
      <c r="Q4" s="4" t="s">
        <v>207</v>
      </c>
      <c r="R4" s="4" t="s">
        <v>208</v>
      </c>
      <c r="S4" s="4" t="s">
        <v>209</v>
      </c>
      <c r="T4" s="4" t="s">
        <v>210</v>
      </c>
    </row>
    <row r="5" ht="20.65" customHeight="1" spans="1:20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13"/>
      <c r="B6" s="13"/>
      <c r="C6" s="13"/>
      <c r="D6" s="13"/>
      <c r="E6" s="13" t="s">
        <v>135</v>
      </c>
      <c r="F6" s="12">
        <v>1055.63148</v>
      </c>
      <c r="G6" s="12"/>
      <c r="H6" s="12"/>
      <c r="I6" s="12"/>
      <c r="J6" s="12"/>
      <c r="K6" s="12">
        <v>1055.63148</v>
      </c>
      <c r="L6" s="12"/>
      <c r="M6" s="12"/>
      <c r="N6" s="12"/>
      <c r="O6" s="12"/>
      <c r="P6" s="12"/>
      <c r="Q6" s="12"/>
      <c r="R6" s="12"/>
      <c r="S6" s="12"/>
      <c r="T6" s="12"/>
    </row>
    <row r="7" ht="22.9" customHeight="1" spans="1:20">
      <c r="A7" s="20"/>
      <c r="B7" s="20"/>
      <c r="C7" s="20"/>
      <c r="D7" s="18" t="s">
        <v>153</v>
      </c>
      <c r="E7" s="18" t="s">
        <v>154</v>
      </c>
      <c r="F7" s="46">
        <v>1055.63148</v>
      </c>
      <c r="G7" s="46"/>
      <c r="H7" s="46"/>
      <c r="I7" s="46"/>
      <c r="J7" s="46"/>
      <c r="K7" s="46">
        <v>1055.63148</v>
      </c>
      <c r="L7" s="46"/>
      <c r="M7" s="46"/>
      <c r="N7" s="46"/>
      <c r="O7" s="46"/>
      <c r="P7" s="46"/>
      <c r="Q7" s="46"/>
      <c r="R7" s="46"/>
      <c r="S7" s="46"/>
      <c r="T7" s="46"/>
    </row>
    <row r="8" ht="22.9" customHeight="1" spans="1:20">
      <c r="A8" s="21" t="s">
        <v>167</v>
      </c>
      <c r="B8" s="21" t="s">
        <v>169</v>
      </c>
      <c r="C8" s="21" t="s">
        <v>171</v>
      </c>
      <c r="D8" s="17" t="s">
        <v>211</v>
      </c>
      <c r="E8" s="22" t="s">
        <v>173</v>
      </c>
      <c r="F8" s="23">
        <v>133.2819</v>
      </c>
      <c r="G8" s="23"/>
      <c r="H8" s="23"/>
      <c r="I8" s="23"/>
      <c r="J8" s="23"/>
      <c r="K8" s="23">
        <v>133.2819</v>
      </c>
      <c r="L8" s="23"/>
      <c r="M8" s="23"/>
      <c r="N8" s="23"/>
      <c r="O8" s="23"/>
      <c r="P8" s="23"/>
      <c r="Q8" s="23"/>
      <c r="R8" s="23"/>
      <c r="S8" s="23"/>
      <c r="T8" s="23"/>
    </row>
    <row r="9" ht="22.9" customHeight="1" spans="1:20">
      <c r="A9" s="21" t="s">
        <v>179</v>
      </c>
      <c r="B9" s="21" t="s">
        <v>174</v>
      </c>
      <c r="C9" s="21" t="s">
        <v>174</v>
      </c>
      <c r="D9" s="17" t="s">
        <v>211</v>
      </c>
      <c r="E9" s="22" t="s">
        <v>181</v>
      </c>
      <c r="F9" s="23">
        <v>11.8225</v>
      </c>
      <c r="G9" s="23"/>
      <c r="H9" s="23"/>
      <c r="I9" s="23"/>
      <c r="J9" s="23"/>
      <c r="K9" s="23">
        <v>11.8225</v>
      </c>
      <c r="L9" s="23"/>
      <c r="M9" s="23"/>
      <c r="N9" s="23"/>
      <c r="O9" s="23"/>
      <c r="P9" s="23"/>
      <c r="Q9" s="23"/>
      <c r="R9" s="23"/>
      <c r="S9" s="23"/>
      <c r="T9" s="23"/>
    </row>
    <row r="10" ht="22.9" customHeight="1" spans="1:20">
      <c r="A10" s="21" t="s">
        <v>182</v>
      </c>
      <c r="B10" s="21" t="s">
        <v>184</v>
      </c>
      <c r="C10" s="21" t="s">
        <v>169</v>
      </c>
      <c r="D10" s="17" t="s">
        <v>211</v>
      </c>
      <c r="E10" s="22" t="s">
        <v>187</v>
      </c>
      <c r="F10" s="23">
        <v>3.208896</v>
      </c>
      <c r="G10" s="23"/>
      <c r="H10" s="23"/>
      <c r="I10" s="23"/>
      <c r="J10" s="23"/>
      <c r="K10" s="23">
        <v>3.208896</v>
      </c>
      <c r="L10" s="23"/>
      <c r="M10" s="23"/>
      <c r="N10" s="23"/>
      <c r="O10" s="23"/>
      <c r="P10" s="23"/>
      <c r="Q10" s="23"/>
      <c r="R10" s="23"/>
      <c r="S10" s="23"/>
      <c r="T10" s="23"/>
    </row>
    <row r="11" ht="22.9" customHeight="1" spans="1:20">
      <c r="A11" s="21" t="s">
        <v>188</v>
      </c>
      <c r="B11" s="21" t="s">
        <v>169</v>
      </c>
      <c r="C11" s="21" t="s">
        <v>171</v>
      </c>
      <c r="D11" s="17" t="s">
        <v>211</v>
      </c>
      <c r="E11" s="22" t="s">
        <v>192</v>
      </c>
      <c r="F11" s="23">
        <v>9.818184</v>
      </c>
      <c r="G11" s="23"/>
      <c r="H11" s="23"/>
      <c r="I11" s="23"/>
      <c r="J11" s="23"/>
      <c r="K11" s="23">
        <v>9.818184</v>
      </c>
      <c r="L11" s="23"/>
      <c r="M11" s="23"/>
      <c r="N11" s="23"/>
      <c r="O11" s="23"/>
      <c r="P11" s="23"/>
      <c r="Q11" s="23"/>
      <c r="R11" s="23"/>
      <c r="S11" s="23"/>
      <c r="T11" s="23"/>
    </row>
    <row r="12" ht="22.9" customHeight="1" spans="1:20">
      <c r="A12" s="21" t="s">
        <v>167</v>
      </c>
      <c r="B12" s="21" t="s">
        <v>169</v>
      </c>
      <c r="C12" s="21" t="s">
        <v>174</v>
      </c>
      <c r="D12" s="17" t="s">
        <v>211</v>
      </c>
      <c r="E12" s="22" t="s">
        <v>176</v>
      </c>
      <c r="F12" s="23">
        <v>897.5</v>
      </c>
      <c r="G12" s="23"/>
      <c r="H12" s="23"/>
      <c r="I12" s="23"/>
      <c r="J12" s="23"/>
      <c r="K12" s="23">
        <v>897.5</v>
      </c>
      <c r="L12" s="23"/>
      <c r="M12" s="23"/>
      <c r="N12" s="23"/>
      <c r="O12" s="23"/>
      <c r="P12" s="23"/>
      <c r="Q12" s="23"/>
      <c r="R12" s="23"/>
      <c r="S12" s="23"/>
      <c r="T12" s="2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7" sqref="$A7:$XFD7"/>
    </sheetView>
  </sheetViews>
  <sheetFormatPr defaultColWidth="10" defaultRowHeight="14.4"/>
  <cols>
    <col min="1" max="2" width="4.12962962962963" customWidth="1"/>
    <col min="3" max="3" width="4.25" customWidth="1"/>
    <col min="4" max="4" width="6.12962962962963" customWidth="1"/>
    <col min="5" max="5" width="15.8796296296296" customWidth="1"/>
    <col min="6" max="6" width="9" customWidth="1"/>
    <col min="7" max="7" width="7.12962962962963" customWidth="1"/>
    <col min="8" max="8" width="6.25" customWidth="1"/>
    <col min="9" max="16" width="7.12962962962963" customWidth="1"/>
    <col min="17" max="17" width="5.87962962962963" customWidth="1"/>
    <col min="18" max="21" width="7.12962962962963" customWidth="1"/>
    <col min="22" max="23" width="9.75" customWidth="1"/>
  </cols>
  <sheetData>
    <row r="1" ht="16.35" customHeight="1" spans="1:21">
      <c r="A1" s="3"/>
      <c r="T1" s="14" t="s">
        <v>212</v>
      </c>
      <c r="U1" s="14"/>
    </row>
    <row r="2" ht="37.15" customHeight="1" spans="1:21">
      <c r="A2" s="15" t="s">
        <v>10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ht="24.2" customHeight="1" spans="1:21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8" t="s">
        <v>31</v>
      </c>
      <c r="U3" s="8"/>
    </row>
    <row r="4" ht="22.35" customHeight="1" spans="1:21">
      <c r="A4" s="4" t="s">
        <v>156</v>
      </c>
      <c r="B4" s="4"/>
      <c r="C4" s="4"/>
      <c r="D4" s="4" t="s">
        <v>194</v>
      </c>
      <c r="E4" s="4" t="s">
        <v>195</v>
      </c>
      <c r="F4" s="4" t="s">
        <v>213</v>
      </c>
      <c r="G4" s="4" t="s">
        <v>159</v>
      </c>
      <c r="H4" s="4"/>
      <c r="I4" s="4"/>
      <c r="J4" s="4"/>
      <c r="K4" s="4" t="s">
        <v>160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9.6" customHeight="1" spans="1:21">
      <c r="A5" s="4" t="s">
        <v>164</v>
      </c>
      <c r="B5" s="4" t="s">
        <v>165</v>
      </c>
      <c r="C5" s="4" t="s">
        <v>166</v>
      </c>
      <c r="D5" s="4"/>
      <c r="E5" s="4"/>
      <c r="F5" s="4"/>
      <c r="G5" s="4" t="s">
        <v>135</v>
      </c>
      <c r="H5" s="4" t="s">
        <v>214</v>
      </c>
      <c r="I5" s="4" t="s">
        <v>215</v>
      </c>
      <c r="J5" s="4" t="s">
        <v>205</v>
      </c>
      <c r="K5" s="4" t="s">
        <v>135</v>
      </c>
      <c r="L5" s="4" t="s">
        <v>216</v>
      </c>
      <c r="M5" s="4" t="s">
        <v>217</v>
      </c>
      <c r="N5" s="4" t="s">
        <v>218</v>
      </c>
      <c r="O5" s="4" t="s">
        <v>207</v>
      </c>
      <c r="P5" s="4" t="s">
        <v>219</v>
      </c>
      <c r="Q5" s="4" t="s">
        <v>220</v>
      </c>
      <c r="R5" s="4" t="s">
        <v>221</v>
      </c>
      <c r="S5" s="4" t="s">
        <v>203</v>
      </c>
      <c r="T5" s="4" t="s">
        <v>206</v>
      </c>
      <c r="U5" s="4" t="s">
        <v>210</v>
      </c>
    </row>
    <row r="6" ht="22.9" customHeight="1" spans="1:21">
      <c r="A6" s="13"/>
      <c r="B6" s="13"/>
      <c r="C6" s="13"/>
      <c r="D6" s="13"/>
      <c r="E6" s="13" t="s">
        <v>135</v>
      </c>
      <c r="F6" s="12">
        <v>1055.63148</v>
      </c>
      <c r="G6" s="12">
        <v>105.53148</v>
      </c>
      <c r="H6" s="12">
        <v>98.74058</v>
      </c>
      <c r="I6" s="12">
        <v>6.7909</v>
      </c>
      <c r="J6" s="12">
        <v>0</v>
      </c>
      <c r="K6" s="12">
        <v>950.1</v>
      </c>
      <c r="L6" s="12"/>
      <c r="M6" s="12">
        <v>950.1</v>
      </c>
      <c r="N6" s="12"/>
      <c r="O6" s="12"/>
      <c r="P6" s="12"/>
      <c r="Q6" s="12"/>
      <c r="R6" s="12"/>
      <c r="S6" s="12"/>
      <c r="T6" s="12"/>
      <c r="U6" s="12"/>
    </row>
    <row r="7" ht="22.9" customHeight="1" spans="1:21">
      <c r="A7" s="20"/>
      <c r="B7" s="20"/>
      <c r="C7" s="20"/>
      <c r="D7" s="18" t="s">
        <v>153</v>
      </c>
      <c r="E7" s="18" t="s">
        <v>154</v>
      </c>
      <c r="F7" s="27">
        <v>1055.63148</v>
      </c>
      <c r="G7" s="12">
        <v>105.53148</v>
      </c>
      <c r="H7" s="12">
        <v>98.74058</v>
      </c>
      <c r="I7" s="12">
        <v>6.7909</v>
      </c>
      <c r="J7" s="12">
        <v>0</v>
      </c>
      <c r="K7" s="12">
        <v>950.1</v>
      </c>
      <c r="L7" s="12">
        <v>0</v>
      </c>
      <c r="M7" s="12">
        <v>950.1</v>
      </c>
      <c r="N7" s="12"/>
      <c r="O7" s="12"/>
      <c r="P7" s="12"/>
      <c r="Q7" s="12"/>
      <c r="R7" s="12"/>
      <c r="S7" s="12"/>
      <c r="T7" s="12"/>
      <c r="U7" s="12"/>
    </row>
    <row r="8" ht="22.9" customHeight="1" spans="1:21">
      <c r="A8" s="21" t="s">
        <v>167</v>
      </c>
      <c r="B8" s="21" t="s">
        <v>169</v>
      </c>
      <c r="C8" s="21" t="s">
        <v>171</v>
      </c>
      <c r="D8" s="17" t="s">
        <v>211</v>
      </c>
      <c r="E8" s="22" t="s">
        <v>173</v>
      </c>
      <c r="F8" s="19">
        <v>133.2819</v>
      </c>
      <c r="G8" s="6">
        <v>80.6819</v>
      </c>
      <c r="H8" s="6">
        <v>73.891</v>
      </c>
      <c r="I8" s="6">
        <v>6.7909</v>
      </c>
      <c r="J8" s="6"/>
      <c r="K8" s="6">
        <v>52.6</v>
      </c>
      <c r="L8" s="6"/>
      <c r="M8" s="6">
        <v>52.6</v>
      </c>
      <c r="N8" s="6"/>
      <c r="O8" s="6"/>
      <c r="P8" s="6"/>
      <c r="Q8" s="6"/>
      <c r="R8" s="6"/>
      <c r="S8" s="6"/>
      <c r="T8" s="6"/>
      <c r="U8" s="6"/>
    </row>
    <row r="9" ht="22.9" customHeight="1" spans="1:21">
      <c r="A9" s="21" t="s">
        <v>179</v>
      </c>
      <c r="B9" s="21" t="s">
        <v>174</v>
      </c>
      <c r="C9" s="21" t="s">
        <v>174</v>
      </c>
      <c r="D9" s="17" t="s">
        <v>211</v>
      </c>
      <c r="E9" s="22" t="s">
        <v>181</v>
      </c>
      <c r="F9" s="19">
        <v>11.8225</v>
      </c>
      <c r="G9" s="6">
        <v>11.8225</v>
      </c>
      <c r="H9" s="6">
        <v>11.8225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9" customHeight="1" spans="1:21">
      <c r="A10" s="21" t="s">
        <v>182</v>
      </c>
      <c r="B10" s="21" t="s">
        <v>184</v>
      </c>
      <c r="C10" s="21" t="s">
        <v>169</v>
      </c>
      <c r="D10" s="17" t="s">
        <v>211</v>
      </c>
      <c r="E10" s="22" t="s">
        <v>187</v>
      </c>
      <c r="F10" s="19">
        <v>3.208896</v>
      </c>
      <c r="G10" s="6">
        <v>3.208896</v>
      </c>
      <c r="H10" s="6">
        <v>3.208896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9" customHeight="1" spans="1:21">
      <c r="A11" s="21" t="s">
        <v>188</v>
      </c>
      <c r="B11" s="21" t="s">
        <v>169</v>
      </c>
      <c r="C11" s="21" t="s">
        <v>171</v>
      </c>
      <c r="D11" s="17" t="s">
        <v>211</v>
      </c>
      <c r="E11" s="22" t="s">
        <v>192</v>
      </c>
      <c r="F11" s="19">
        <v>9.818184</v>
      </c>
      <c r="G11" s="6">
        <v>9.818184</v>
      </c>
      <c r="H11" s="6">
        <v>9.818184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9" customHeight="1" spans="1:21">
      <c r="A12" s="21" t="s">
        <v>167</v>
      </c>
      <c r="B12" s="21" t="s">
        <v>169</v>
      </c>
      <c r="C12" s="21" t="s">
        <v>174</v>
      </c>
      <c r="D12" s="17" t="s">
        <v>211</v>
      </c>
      <c r="E12" s="22" t="s">
        <v>176</v>
      </c>
      <c r="F12" s="19">
        <v>897.5</v>
      </c>
      <c r="G12" s="6"/>
      <c r="H12" s="6"/>
      <c r="I12" s="6"/>
      <c r="J12" s="6"/>
      <c r="K12" s="6">
        <v>897.5</v>
      </c>
      <c r="L12" s="6"/>
      <c r="M12" s="6">
        <v>897.5</v>
      </c>
      <c r="N12" s="6"/>
      <c r="O12" s="6"/>
      <c r="P12" s="6"/>
      <c r="Q12" s="6"/>
      <c r="R12" s="6"/>
      <c r="S12" s="6"/>
      <c r="T12" s="6"/>
      <c r="U12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7" workbookViewId="0">
      <selection activeCell="A2" sqref="A2:D40"/>
    </sheetView>
  </sheetViews>
  <sheetFormatPr defaultColWidth="10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  <col min="6" max="6" width="9.75" customWidth="1"/>
  </cols>
  <sheetData>
    <row r="1" ht="16.35" customHeight="1" spans="1:4">
      <c r="A1" s="3"/>
      <c r="D1" s="14" t="s">
        <v>222</v>
      </c>
    </row>
    <row r="2" ht="31.9" customHeight="1" spans="1:4">
      <c r="A2" s="15" t="s">
        <v>11</v>
      </c>
      <c r="B2" s="15"/>
      <c r="C2" s="15"/>
      <c r="D2" s="15"/>
    </row>
    <row r="3" ht="18.95" customHeight="1" spans="1:5">
      <c r="A3" s="2" t="s">
        <v>30</v>
      </c>
      <c r="B3" s="2"/>
      <c r="C3" s="2"/>
      <c r="D3" s="8" t="s">
        <v>31</v>
      </c>
      <c r="E3" s="3"/>
    </row>
    <row r="4" ht="20.25" customHeight="1" spans="1:5">
      <c r="A4" s="10" t="s">
        <v>32</v>
      </c>
      <c r="B4" s="10"/>
      <c r="C4" s="10" t="s">
        <v>33</v>
      </c>
      <c r="D4" s="10"/>
      <c r="E4" s="43"/>
    </row>
    <row r="5" ht="20.25" customHeight="1" spans="1:5">
      <c r="A5" s="10" t="s">
        <v>34</v>
      </c>
      <c r="B5" s="10" t="s">
        <v>35</v>
      </c>
      <c r="C5" s="10" t="s">
        <v>34</v>
      </c>
      <c r="D5" s="10" t="s">
        <v>35</v>
      </c>
      <c r="E5" s="43"/>
    </row>
    <row r="6" ht="20.25" customHeight="1" spans="1:5">
      <c r="A6" s="13" t="s">
        <v>223</v>
      </c>
      <c r="B6" s="12">
        <v>1055.63148</v>
      </c>
      <c r="C6" s="13" t="s">
        <v>224</v>
      </c>
      <c r="D6" s="27">
        <v>1055.63148</v>
      </c>
      <c r="E6" s="44"/>
    </row>
    <row r="7" ht="20.25" customHeight="1" spans="1:5">
      <c r="A7" s="5" t="s">
        <v>225</v>
      </c>
      <c r="B7" s="6">
        <v>1055.63148</v>
      </c>
      <c r="C7" s="5" t="s">
        <v>40</v>
      </c>
      <c r="D7" s="19"/>
      <c r="E7" s="44"/>
    </row>
    <row r="8" ht="20.25" customHeight="1" spans="1:5">
      <c r="A8" s="5" t="s">
        <v>226</v>
      </c>
      <c r="B8" s="6">
        <v>1012.63148</v>
      </c>
      <c r="C8" s="5" t="s">
        <v>44</v>
      </c>
      <c r="D8" s="19"/>
      <c r="E8" s="44"/>
    </row>
    <row r="9" ht="31.15" customHeight="1" spans="1:5">
      <c r="A9" s="5" t="s">
        <v>47</v>
      </c>
      <c r="B9" s="6">
        <v>43</v>
      </c>
      <c r="C9" s="5" t="s">
        <v>48</v>
      </c>
      <c r="D9" s="19"/>
      <c r="E9" s="44"/>
    </row>
    <row r="10" ht="20.25" customHeight="1" spans="1:5">
      <c r="A10" s="5" t="s">
        <v>227</v>
      </c>
      <c r="B10" s="6"/>
      <c r="C10" s="5" t="s">
        <v>52</v>
      </c>
      <c r="D10" s="19"/>
      <c r="E10" s="44"/>
    </row>
    <row r="11" ht="20.25" customHeight="1" spans="1:5">
      <c r="A11" s="5" t="s">
        <v>228</v>
      </c>
      <c r="B11" s="6"/>
      <c r="C11" s="5" t="s">
        <v>56</v>
      </c>
      <c r="D11" s="19"/>
      <c r="E11" s="44"/>
    </row>
    <row r="12" ht="20.25" customHeight="1" spans="1:5">
      <c r="A12" s="5" t="s">
        <v>229</v>
      </c>
      <c r="B12" s="6"/>
      <c r="C12" s="5" t="s">
        <v>60</v>
      </c>
      <c r="D12" s="19"/>
      <c r="E12" s="44"/>
    </row>
    <row r="13" ht="20.25" customHeight="1" spans="1:5">
      <c r="A13" s="13" t="s">
        <v>230</v>
      </c>
      <c r="B13" s="12"/>
      <c r="C13" s="5" t="s">
        <v>64</v>
      </c>
      <c r="D13" s="19">
        <v>1030.7819</v>
      </c>
      <c r="E13" s="44"/>
    </row>
    <row r="14" ht="20.25" customHeight="1" spans="1:5">
      <c r="A14" s="5" t="s">
        <v>225</v>
      </c>
      <c r="B14" s="6"/>
      <c r="C14" s="5" t="s">
        <v>68</v>
      </c>
      <c r="D14" s="19">
        <v>11.8225</v>
      </c>
      <c r="E14" s="44"/>
    </row>
    <row r="15" ht="20.25" customHeight="1" spans="1:5">
      <c r="A15" s="5" t="s">
        <v>227</v>
      </c>
      <c r="B15" s="6"/>
      <c r="C15" s="5" t="s">
        <v>72</v>
      </c>
      <c r="D15" s="19"/>
      <c r="E15" s="44"/>
    </row>
    <row r="16" ht="20.25" customHeight="1" spans="1:5">
      <c r="A16" s="5" t="s">
        <v>228</v>
      </c>
      <c r="B16" s="6"/>
      <c r="C16" s="5" t="s">
        <v>76</v>
      </c>
      <c r="D16" s="19">
        <v>3.208896</v>
      </c>
      <c r="E16" s="44"/>
    </row>
    <row r="17" ht="20.25" customHeight="1" spans="1:5">
      <c r="A17" s="5" t="s">
        <v>229</v>
      </c>
      <c r="B17" s="6"/>
      <c r="C17" s="5" t="s">
        <v>80</v>
      </c>
      <c r="D17" s="19"/>
      <c r="E17" s="44"/>
    </row>
    <row r="18" ht="20.25" customHeight="1" spans="1:5">
      <c r="A18" s="5"/>
      <c r="B18" s="6"/>
      <c r="C18" s="5" t="s">
        <v>84</v>
      </c>
      <c r="D18" s="19"/>
      <c r="E18" s="44"/>
    </row>
    <row r="19" ht="20.25" customHeight="1" spans="1:5">
      <c r="A19" s="5"/>
      <c r="B19" s="5"/>
      <c r="C19" s="5" t="s">
        <v>88</v>
      </c>
      <c r="D19" s="19"/>
      <c r="E19" s="44"/>
    </row>
    <row r="20" ht="20.25" customHeight="1" spans="1:5">
      <c r="A20" s="5"/>
      <c r="B20" s="5"/>
      <c r="C20" s="5" t="s">
        <v>92</v>
      </c>
      <c r="D20" s="19"/>
      <c r="E20" s="44"/>
    </row>
    <row r="21" ht="20.25" customHeight="1" spans="1:5">
      <c r="A21" s="5"/>
      <c r="B21" s="5"/>
      <c r="C21" s="5" t="s">
        <v>96</v>
      </c>
      <c r="D21" s="19"/>
      <c r="E21" s="44"/>
    </row>
    <row r="22" ht="20.25" customHeight="1" spans="1:5">
      <c r="A22" s="5"/>
      <c r="B22" s="5"/>
      <c r="C22" s="5" t="s">
        <v>99</v>
      </c>
      <c r="D22" s="19"/>
      <c r="E22" s="44"/>
    </row>
    <row r="23" ht="20.25" customHeight="1" spans="1:5">
      <c r="A23" s="5"/>
      <c r="B23" s="5"/>
      <c r="C23" s="5" t="s">
        <v>102</v>
      </c>
      <c r="D23" s="19"/>
      <c r="E23" s="44"/>
    </row>
    <row r="24" ht="20.25" customHeight="1" spans="1:5">
      <c r="A24" s="5"/>
      <c r="B24" s="5"/>
      <c r="C24" s="5" t="s">
        <v>104</v>
      </c>
      <c r="D24" s="19"/>
      <c r="E24" s="44"/>
    </row>
    <row r="25" ht="20.25" customHeight="1" spans="1:5">
      <c r="A25" s="5"/>
      <c r="B25" s="5"/>
      <c r="C25" s="5" t="s">
        <v>106</v>
      </c>
      <c r="D25" s="19"/>
      <c r="E25" s="44"/>
    </row>
    <row r="26" ht="20.25" customHeight="1" spans="1:5">
      <c r="A26" s="5"/>
      <c r="B26" s="5"/>
      <c r="C26" s="5" t="s">
        <v>108</v>
      </c>
      <c r="D26" s="19">
        <v>9.818184</v>
      </c>
      <c r="E26" s="44"/>
    </row>
    <row r="27" ht="20.25" customHeight="1" spans="1:5">
      <c r="A27" s="5"/>
      <c r="B27" s="5"/>
      <c r="C27" s="5" t="s">
        <v>110</v>
      </c>
      <c r="D27" s="19"/>
      <c r="E27" s="44"/>
    </row>
    <row r="28" ht="20.25" customHeight="1" spans="1:5">
      <c r="A28" s="5"/>
      <c r="B28" s="5"/>
      <c r="C28" s="5" t="s">
        <v>112</v>
      </c>
      <c r="D28" s="19"/>
      <c r="E28" s="44"/>
    </row>
    <row r="29" ht="20.25" customHeight="1" spans="1:5">
      <c r="A29" s="5"/>
      <c r="B29" s="5"/>
      <c r="C29" s="5" t="s">
        <v>114</v>
      </c>
      <c r="D29" s="19"/>
      <c r="E29" s="44"/>
    </row>
    <row r="30" ht="20.25" customHeight="1" spans="1:5">
      <c r="A30" s="5"/>
      <c r="B30" s="5"/>
      <c r="C30" s="5" t="s">
        <v>116</v>
      </c>
      <c r="D30" s="19"/>
      <c r="E30" s="44"/>
    </row>
    <row r="31" ht="20.25" customHeight="1" spans="1:5">
      <c r="A31" s="5"/>
      <c r="B31" s="5"/>
      <c r="C31" s="5" t="s">
        <v>118</v>
      </c>
      <c r="D31" s="19"/>
      <c r="E31" s="44"/>
    </row>
    <row r="32" ht="20.25" customHeight="1" spans="1:5">
      <c r="A32" s="5"/>
      <c r="B32" s="5"/>
      <c r="C32" s="5" t="s">
        <v>120</v>
      </c>
      <c r="D32" s="19"/>
      <c r="E32" s="44"/>
    </row>
    <row r="33" ht="20.25" customHeight="1" spans="1:5">
      <c r="A33" s="5"/>
      <c r="B33" s="5"/>
      <c r="C33" s="5" t="s">
        <v>122</v>
      </c>
      <c r="D33" s="19"/>
      <c r="E33" s="44"/>
    </row>
    <row r="34" ht="20.25" customHeight="1" spans="1:5">
      <c r="A34" s="5"/>
      <c r="B34" s="5"/>
      <c r="C34" s="5" t="s">
        <v>123</v>
      </c>
      <c r="D34" s="19"/>
      <c r="E34" s="44"/>
    </row>
    <row r="35" ht="20.25" customHeight="1" spans="1:5">
      <c r="A35" s="5"/>
      <c r="B35" s="5"/>
      <c r="C35" s="5" t="s">
        <v>124</v>
      </c>
      <c r="D35" s="19"/>
      <c r="E35" s="44"/>
    </row>
    <row r="36" ht="20.25" customHeight="1" spans="1:5">
      <c r="A36" s="5"/>
      <c r="B36" s="5"/>
      <c r="C36" s="5" t="s">
        <v>125</v>
      </c>
      <c r="D36" s="19"/>
      <c r="E36" s="44"/>
    </row>
    <row r="37" ht="20.25" customHeight="1" spans="1:5">
      <c r="A37" s="5"/>
      <c r="B37" s="5"/>
      <c r="C37" s="5"/>
      <c r="D37" s="5"/>
      <c r="E37" s="44"/>
    </row>
    <row r="38" ht="20.25" customHeight="1" spans="1:5">
      <c r="A38" s="13"/>
      <c r="B38" s="13"/>
      <c r="C38" s="13" t="s">
        <v>231</v>
      </c>
      <c r="D38" s="12"/>
      <c r="E38" s="45"/>
    </row>
    <row r="39" ht="20.25" customHeight="1" spans="1:5">
      <c r="A39" s="13"/>
      <c r="B39" s="13"/>
      <c r="C39" s="13"/>
      <c r="D39" s="13"/>
      <c r="E39" s="45"/>
    </row>
    <row r="40" ht="20.25" customHeight="1" spans="1:5">
      <c r="A40" s="4" t="s">
        <v>232</v>
      </c>
      <c r="B40" s="12">
        <v>1055.63148</v>
      </c>
      <c r="C40" s="4" t="s">
        <v>233</v>
      </c>
      <c r="D40" s="27">
        <v>1055.63148</v>
      </c>
      <c r="E40" s="4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opLeftCell="A11" workbookViewId="0">
      <selection activeCell="A2" sqref="A2:L21"/>
    </sheetView>
  </sheetViews>
  <sheetFormatPr defaultColWidth="10" defaultRowHeight="14.4"/>
  <cols>
    <col min="1" max="2" width="4.87962962962963" customWidth="1"/>
    <col min="3" max="3" width="6" customWidth="1"/>
    <col min="4" max="4" width="9" customWidth="1"/>
    <col min="5" max="6" width="16.3796296296296" customWidth="1"/>
    <col min="7" max="7" width="11.5" customWidth="1"/>
    <col min="8" max="8" width="12.5" customWidth="1"/>
    <col min="9" max="9" width="14.6296296296296" customWidth="1"/>
    <col min="10" max="10" width="11.3796296296296" customWidth="1"/>
    <col min="11" max="11" width="10" customWidth="1"/>
    <col min="12" max="12" width="10.1296296296296" customWidth="1"/>
    <col min="13" max="13" width="9.75" customWidth="1"/>
  </cols>
  <sheetData>
    <row r="1" ht="16.35" customHeight="1" spans="1:12">
      <c r="A1" s="3"/>
      <c r="D1" s="3"/>
      <c r="K1" s="14" t="s">
        <v>234</v>
      </c>
      <c r="L1" s="14"/>
    </row>
    <row r="2" ht="43.15" customHeight="1" spans="1:11">
      <c r="A2" s="15" t="s">
        <v>12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4.2" customHeight="1" spans="1:12">
      <c r="A3" s="2" t="s">
        <v>30</v>
      </c>
      <c r="B3" s="2"/>
      <c r="C3" s="2"/>
      <c r="D3" s="2"/>
      <c r="E3" s="2"/>
      <c r="F3" s="2"/>
      <c r="G3" s="2"/>
      <c r="H3" s="2"/>
      <c r="I3" s="2"/>
      <c r="J3" s="8" t="s">
        <v>31</v>
      </c>
      <c r="K3" s="8"/>
      <c r="L3" s="8"/>
    </row>
    <row r="4" ht="24.95" customHeight="1" spans="1:12">
      <c r="A4" s="10" t="s">
        <v>156</v>
      </c>
      <c r="B4" s="10"/>
      <c r="C4" s="10"/>
      <c r="D4" s="10" t="s">
        <v>157</v>
      </c>
      <c r="E4" s="10" t="s">
        <v>158</v>
      </c>
      <c r="F4" s="10" t="s">
        <v>135</v>
      </c>
      <c r="G4" s="10" t="s">
        <v>159</v>
      </c>
      <c r="H4" s="10"/>
      <c r="I4" s="10"/>
      <c r="J4" s="10"/>
      <c r="K4" s="10" t="s">
        <v>160</v>
      </c>
      <c r="L4" s="10"/>
    </row>
    <row r="5" ht="20.65" customHeight="1" spans="1:12">
      <c r="A5" s="10"/>
      <c r="B5" s="10"/>
      <c r="C5" s="10"/>
      <c r="D5" s="10"/>
      <c r="E5" s="10"/>
      <c r="F5" s="10"/>
      <c r="G5" s="10" t="s">
        <v>137</v>
      </c>
      <c r="H5" s="10" t="s">
        <v>235</v>
      </c>
      <c r="I5" s="10"/>
      <c r="J5" s="10" t="s">
        <v>236</v>
      </c>
      <c r="K5" s="10"/>
      <c r="L5" s="10"/>
    </row>
    <row r="6" ht="28.5" customHeight="1" spans="1:12">
      <c r="A6" s="10" t="s">
        <v>164</v>
      </c>
      <c r="B6" s="10" t="s">
        <v>165</v>
      </c>
      <c r="C6" s="10" t="s">
        <v>166</v>
      </c>
      <c r="D6" s="10"/>
      <c r="E6" s="10"/>
      <c r="F6" s="10"/>
      <c r="G6" s="10"/>
      <c r="H6" s="10" t="s">
        <v>214</v>
      </c>
      <c r="I6" s="10" t="s">
        <v>205</v>
      </c>
      <c r="J6" s="10"/>
      <c r="K6" s="10" t="s">
        <v>237</v>
      </c>
      <c r="L6" s="10" t="s">
        <v>238</v>
      </c>
    </row>
    <row r="7" ht="22.9" customHeight="1" spans="1:12">
      <c r="A7" s="5"/>
      <c r="B7" s="5"/>
      <c r="C7" s="5"/>
      <c r="D7" s="13"/>
      <c r="E7" s="13" t="s">
        <v>135</v>
      </c>
      <c r="F7" s="12">
        <v>1055.63148</v>
      </c>
      <c r="G7" s="12">
        <v>105.53148</v>
      </c>
      <c r="H7" s="12">
        <v>98.74058</v>
      </c>
      <c r="I7" s="12"/>
      <c r="J7" s="12">
        <v>6.7909</v>
      </c>
      <c r="K7" s="12">
        <v>102.6</v>
      </c>
      <c r="L7" s="12">
        <v>847.5</v>
      </c>
    </row>
    <row r="8" ht="21.6" customHeight="1" spans="1:12">
      <c r="A8" s="5"/>
      <c r="B8" s="5"/>
      <c r="C8" s="5"/>
      <c r="D8" s="18" t="s">
        <v>153</v>
      </c>
      <c r="E8" s="18" t="s">
        <v>154</v>
      </c>
      <c r="F8" s="12">
        <v>1055.63148</v>
      </c>
      <c r="G8" s="12">
        <v>105.53148</v>
      </c>
      <c r="H8" s="12">
        <v>98.74058</v>
      </c>
      <c r="I8" s="12"/>
      <c r="J8" s="12">
        <v>6.7909</v>
      </c>
      <c r="K8" s="12">
        <v>102.6</v>
      </c>
      <c r="L8" s="12">
        <v>847.5</v>
      </c>
    </row>
    <row r="9" s="25" customFormat="1" ht="21.6" customHeight="1" spans="1:12">
      <c r="A9" s="21" t="s">
        <v>167</v>
      </c>
      <c r="B9" s="5"/>
      <c r="C9" s="5"/>
      <c r="D9" s="17">
        <v>207</v>
      </c>
      <c r="E9" s="17" t="s">
        <v>168</v>
      </c>
      <c r="F9" s="6">
        <f>F10</f>
        <v>1030.7819</v>
      </c>
      <c r="G9" s="6">
        <f t="shared" ref="G9:L9" si="0">G10</f>
        <v>80.6819</v>
      </c>
      <c r="H9" s="6">
        <f t="shared" si="0"/>
        <v>73.891</v>
      </c>
      <c r="I9" s="6">
        <f t="shared" si="0"/>
        <v>0</v>
      </c>
      <c r="J9" s="6">
        <f t="shared" si="0"/>
        <v>6.7909</v>
      </c>
      <c r="K9" s="6">
        <f t="shared" si="0"/>
        <v>102.6</v>
      </c>
      <c r="L9" s="6">
        <f t="shared" si="0"/>
        <v>847.5</v>
      </c>
    </row>
    <row r="10" s="25" customFormat="1" ht="21.6" customHeight="1" spans="1:12">
      <c r="A10" s="21" t="s">
        <v>167</v>
      </c>
      <c r="B10" s="21" t="s">
        <v>169</v>
      </c>
      <c r="C10" s="5"/>
      <c r="D10" s="17">
        <v>20702</v>
      </c>
      <c r="E10" s="17" t="s">
        <v>170</v>
      </c>
      <c r="F10" s="6">
        <f>F11+F12</f>
        <v>1030.7819</v>
      </c>
      <c r="G10" s="6">
        <f t="shared" ref="G10:L10" si="1">G11+G12</f>
        <v>80.6819</v>
      </c>
      <c r="H10" s="6">
        <f t="shared" si="1"/>
        <v>73.891</v>
      </c>
      <c r="I10" s="6">
        <f t="shared" si="1"/>
        <v>0</v>
      </c>
      <c r="J10" s="6">
        <f t="shared" si="1"/>
        <v>6.7909</v>
      </c>
      <c r="K10" s="6">
        <f t="shared" si="1"/>
        <v>102.6</v>
      </c>
      <c r="L10" s="6">
        <f t="shared" si="1"/>
        <v>847.5</v>
      </c>
    </row>
    <row r="11" ht="22.35" customHeight="1" spans="1:12">
      <c r="A11" s="21" t="s">
        <v>167</v>
      </c>
      <c r="B11" s="21" t="s">
        <v>169</v>
      </c>
      <c r="C11" s="21" t="s">
        <v>171</v>
      </c>
      <c r="D11" s="17" t="s">
        <v>239</v>
      </c>
      <c r="E11" s="5" t="s">
        <v>173</v>
      </c>
      <c r="F11" s="6">
        <v>133.2819</v>
      </c>
      <c r="G11" s="6">
        <v>80.6819</v>
      </c>
      <c r="H11" s="19">
        <v>73.891</v>
      </c>
      <c r="I11" s="19"/>
      <c r="J11" s="19">
        <v>6.7909</v>
      </c>
      <c r="K11" s="19">
        <v>52.6</v>
      </c>
      <c r="L11" s="19"/>
    </row>
    <row r="12" ht="22.35" customHeight="1" spans="1:12">
      <c r="A12" s="21" t="s">
        <v>167</v>
      </c>
      <c r="B12" s="21" t="s">
        <v>169</v>
      </c>
      <c r="C12" s="21" t="s">
        <v>174</v>
      </c>
      <c r="D12" s="17" t="s">
        <v>240</v>
      </c>
      <c r="E12" s="5" t="s">
        <v>176</v>
      </c>
      <c r="F12" s="6">
        <v>897.5</v>
      </c>
      <c r="G12" s="6"/>
      <c r="H12" s="19"/>
      <c r="I12" s="19"/>
      <c r="J12" s="19"/>
      <c r="K12" s="19">
        <v>50</v>
      </c>
      <c r="L12" s="19">
        <v>847.5</v>
      </c>
    </row>
    <row r="13" ht="22.35" customHeight="1" spans="1:12">
      <c r="A13" s="21">
        <v>208</v>
      </c>
      <c r="B13" s="21"/>
      <c r="C13" s="21"/>
      <c r="D13" s="17">
        <v>208</v>
      </c>
      <c r="E13" s="5" t="s">
        <v>177</v>
      </c>
      <c r="F13" s="6">
        <f>F14</f>
        <v>11.8225</v>
      </c>
      <c r="G13" s="6">
        <f>G14</f>
        <v>11.8225</v>
      </c>
      <c r="H13" s="6">
        <f>H14</f>
        <v>11.8225</v>
      </c>
      <c r="I13" s="19"/>
      <c r="J13" s="19"/>
      <c r="K13" s="19"/>
      <c r="L13" s="19"/>
    </row>
    <row r="14" ht="22.35" customHeight="1" spans="1:12">
      <c r="A14" s="21">
        <v>208</v>
      </c>
      <c r="B14" s="21" t="s">
        <v>174</v>
      </c>
      <c r="C14" s="21"/>
      <c r="D14" s="17">
        <v>20805</v>
      </c>
      <c r="E14" s="5" t="s">
        <v>178</v>
      </c>
      <c r="F14" s="6">
        <f>F15</f>
        <v>11.8225</v>
      </c>
      <c r="G14" s="6">
        <f>G15</f>
        <v>11.8225</v>
      </c>
      <c r="H14" s="6">
        <f>H15</f>
        <v>11.8225</v>
      </c>
      <c r="I14" s="19"/>
      <c r="J14" s="19"/>
      <c r="K14" s="19"/>
      <c r="L14" s="19"/>
    </row>
    <row r="15" ht="22.35" customHeight="1" spans="1:12">
      <c r="A15" s="21" t="s">
        <v>179</v>
      </c>
      <c r="B15" s="21" t="s">
        <v>174</v>
      </c>
      <c r="C15" s="21" t="s">
        <v>174</v>
      </c>
      <c r="D15" s="17" t="s">
        <v>241</v>
      </c>
      <c r="E15" s="5" t="s">
        <v>181</v>
      </c>
      <c r="F15" s="6">
        <v>11.8225</v>
      </c>
      <c r="G15" s="6">
        <v>11.8225</v>
      </c>
      <c r="H15" s="19">
        <v>11.8225</v>
      </c>
      <c r="I15" s="19"/>
      <c r="J15" s="19"/>
      <c r="K15" s="19"/>
      <c r="L15" s="19"/>
    </row>
    <row r="16" ht="22.35" customHeight="1" spans="1:12">
      <c r="A16" s="21" t="s">
        <v>182</v>
      </c>
      <c r="B16" s="21"/>
      <c r="C16" s="21"/>
      <c r="D16" s="17">
        <v>210</v>
      </c>
      <c r="E16" s="5" t="s">
        <v>183</v>
      </c>
      <c r="F16" s="6">
        <f>F17</f>
        <v>3.208896</v>
      </c>
      <c r="G16" s="6">
        <f>G17</f>
        <v>3.208896</v>
      </c>
      <c r="H16" s="6">
        <f>H17</f>
        <v>3.208896</v>
      </c>
      <c r="I16" s="19"/>
      <c r="J16" s="19"/>
      <c r="K16" s="19"/>
      <c r="L16" s="19"/>
    </row>
    <row r="17" ht="22.35" customHeight="1" spans="1:12">
      <c r="A17" s="21" t="s">
        <v>182</v>
      </c>
      <c r="B17" s="21" t="s">
        <v>184</v>
      </c>
      <c r="C17" s="21"/>
      <c r="D17" s="17">
        <v>21011</v>
      </c>
      <c r="E17" s="5" t="s">
        <v>185</v>
      </c>
      <c r="F17" s="6">
        <f>F18</f>
        <v>3.208896</v>
      </c>
      <c r="G17" s="6">
        <f>G18</f>
        <v>3.208896</v>
      </c>
      <c r="H17" s="6">
        <f>H18</f>
        <v>3.208896</v>
      </c>
      <c r="I17" s="19"/>
      <c r="J17" s="19"/>
      <c r="K17" s="19"/>
      <c r="L17" s="19"/>
    </row>
    <row r="18" ht="22.35" customHeight="1" spans="1:12">
      <c r="A18" s="21" t="s">
        <v>182</v>
      </c>
      <c r="B18" s="21" t="s">
        <v>184</v>
      </c>
      <c r="C18" s="21" t="s">
        <v>169</v>
      </c>
      <c r="D18" s="17" t="s">
        <v>242</v>
      </c>
      <c r="E18" s="5" t="s">
        <v>187</v>
      </c>
      <c r="F18" s="6">
        <v>3.208896</v>
      </c>
      <c r="G18" s="6">
        <v>3.208896</v>
      </c>
      <c r="H18" s="19">
        <v>3.208896</v>
      </c>
      <c r="I18" s="19"/>
      <c r="J18" s="19"/>
      <c r="K18" s="19"/>
      <c r="L18" s="19"/>
    </row>
    <row r="19" ht="22.35" customHeight="1" spans="1:12">
      <c r="A19" s="21" t="s">
        <v>188</v>
      </c>
      <c r="B19" s="21"/>
      <c r="C19" s="21"/>
      <c r="D19" s="17">
        <v>221</v>
      </c>
      <c r="E19" s="41" t="s">
        <v>189</v>
      </c>
      <c r="F19" s="6">
        <f>F20</f>
        <v>9.818184</v>
      </c>
      <c r="G19" s="6">
        <f>G20</f>
        <v>9.818184</v>
      </c>
      <c r="H19" s="6">
        <f>H20</f>
        <v>9.818184</v>
      </c>
      <c r="I19" s="19"/>
      <c r="J19" s="19"/>
      <c r="K19" s="19"/>
      <c r="L19" s="19"/>
    </row>
    <row r="20" ht="22.35" customHeight="1" spans="1:12">
      <c r="A20" s="21" t="s">
        <v>188</v>
      </c>
      <c r="B20" s="21" t="s">
        <v>169</v>
      </c>
      <c r="C20" s="21"/>
      <c r="D20" s="17">
        <v>22102</v>
      </c>
      <c r="E20" s="41" t="s">
        <v>190</v>
      </c>
      <c r="F20" s="6">
        <f>F21</f>
        <v>9.818184</v>
      </c>
      <c r="G20" s="6">
        <f>G21</f>
        <v>9.818184</v>
      </c>
      <c r="H20" s="6">
        <f>H21</f>
        <v>9.818184</v>
      </c>
      <c r="I20" s="19"/>
      <c r="J20" s="19"/>
      <c r="K20" s="19"/>
      <c r="L20" s="19"/>
    </row>
    <row r="21" ht="22.35" customHeight="1" spans="1:12">
      <c r="A21" s="21" t="s">
        <v>188</v>
      </c>
      <c r="B21" s="21" t="s">
        <v>169</v>
      </c>
      <c r="C21" s="21" t="s">
        <v>171</v>
      </c>
      <c r="D21" s="17" t="s">
        <v>243</v>
      </c>
      <c r="E21" s="5" t="s">
        <v>192</v>
      </c>
      <c r="F21" s="6">
        <v>9.818184</v>
      </c>
      <c r="G21" s="6">
        <v>9.818184</v>
      </c>
      <c r="H21" s="19">
        <v>9.818184</v>
      </c>
      <c r="I21" s="19"/>
      <c r="J21" s="19"/>
      <c r="K21" s="19"/>
      <c r="L21" s="19"/>
    </row>
    <row r="22" spans="6:12">
      <c r="F22" s="42"/>
      <c r="G22" s="42"/>
      <c r="H22" s="42"/>
      <c r="I22" s="42"/>
      <c r="J22" s="42"/>
      <c r="K22" s="42"/>
      <c r="L22" s="42"/>
    </row>
  </sheetData>
  <mergeCells count="13">
    <mergeCell ref="K1:L1"/>
    <mergeCell ref="A2:K2"/>
    <mergeCell ref="A3:I3"/>
    <mergeCell ref="J3:L3"/>
    <mergeCell ref="G4:J4"/>
    <mergeCell ref="H5:I5"/>
    <mergeCell ref="D4:D6"/>
    <mergeCell ref="E4:E6"/>
    <mergeCell ref="F4:F6"/>
    <mergeCell ref="G5:G6"/>
    <mergeCell ref="J5:J6"/>
    <mergeCell ref="A4:C5"/>
    <mergeCell ref="K4:L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1部门收支总体情况表</vt:lpstr>
      <vt:lpstr>2部门收入总体情况表</vt:lpstr>
      <vt:lpstr>3部门支出总体情况表</vt:lpstr>
      <vt:lpstr>4支出分类(政府预算)</vt:lpstr>
      <vt:lpstr>5支出分类（部门预算）</vt:lpstr>
      <vt:lpstr>6财政拨款收支总体情况表</vt:lpstr>
      <vt:lpstr>7一般公共预算支出情况表</vt:lpstr>
      <vt:lpstr>8一般公共预算基本支出情况表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15一般公共预算“三公”经费支出情况表</vt:lpstr>
      <vt:lpstr>16政府性基金预算支出情况表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WPS_1641776830</cp:lastModifiedBy>
  <dcterms:created xsi:type="dcterms:W3CDTF">2023-02-14T01:49:00Z</dcterms:created>
  <dcterms:modified xsi:type="dcterms:W3CDTF">2024-08-02T18:14:07Z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B782019CE2F04F08A1EF3899FD1536C1</vt:lpwstr>
  </property>
  <property fmtid="{D5CDD505-2E9C-101B-9397-08002B2CF9AE}" pid="3" name="KSOProductBuildVer">
    <vt:lpwstr>2052-12.1.0.16399</vt:lpwstr>
  </property>
  <property fmtid="{D5CDD505-2E9C-101B-9397-08002B2CF9AE}" pid="4" name="KSOReadingLayout">
    <vt:bool>true</vt:bool>
  </property>
</Properties>
</file>